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sandoval\Downloads\"/>
    </mc:Choice>
  </mc:AlternateContent>
  <xr:revisionPtr revIDLastSave="0" documentId="13_ncr:1_{54A05F27-01C9-41F6-86DD-BEB22EDAA110}" xr6:coauthVersionLast="47" xr6:coauthVersionMax="47" xr10:uidLastSave="{00000000-0000-0000-0000-000000000000}"/>
  <bookViews>
    <workbookView xWindow="-120" yWindow="-120" windowWidth="38640" windowHeight="15720" xr2:uid="{00000000-000D-0000-FFFF-FFFF00000000}"/>
  </bookViews>
  <sheets>
    <sheet name="Month" sheetId="1" r:id="rId1"/>
    <sheet name="Detail" sheetId="3" r:id="rId2"/>
    <sheet name="Key Codes" sheetId="2" state="hidden" r:id="rId3"/>
  </sheets>
  <definedNames>
    <definedName name="_xlnm.Print_Area" localSheetId="0">Month!$A$1:$S$44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8" i="1" l="1"/>
  <c r="T455" i="3" l="1"/>
  <c r="S455" i="3"/>
  <c r="O455" i="3"/>
  <c r="N455" i="3"/>
  <c r="J455" i="3"/>
  <c r="I455" i="3"/>
  <c r="U453" i="3"/>
  <c r="R453" i="3"/>
  <c r="M453" i="3"/>
  <c r="P453" i="3" s="1"/>
  <c r="H453" i="3"/>
  <c r="K453" i="3" s="1"/>
  <c r="R452" i="3"/>
  <c r="U452" i="3" s="1"/>
  <c r="M452" i="3"/>
  <c r="P452" i="3" s="1"/>
  <c r="H452" i="3"/>
  <c r="K452" i="3" s="1"/>
  <c r="R451" i="3"/>
  <c r="U451" i="3" s="1"/>
  <c r="M451" i="3"/>
  <c r="P451" i="3" s="1"/>
  <c r="H451" i="3"/>
  <c r="K451" i="3" s="1"/>
  <c r="R450" i="3"/>
  <c r="U450" i="3" s="1"/>
  <c r="M450" i="3"/>
  <c r="P450" i="3" s="1"/>
  <c r="H450" i="3"/>
  <c r="K450" i="3" s="1"/>
  <c r="R449" i="3"/>
  <c r="U449" i="3" s="1"/>
  <c r="M449" i="3"/>
  <c r="P449" i="3" s="1"/>
  <c r="H449" i="3"/>
  <c r="K449" i="3" s="1"/>
  <c r="R448" i="3"/>
  <c r="U448" i="3" s="1"/>
  <c r="M448" i="3"/>
  <c r="P448" i="3" s="1"/>
  <c r="H448" i="3"/>
  <c r="K448" i="3" s="1"/>
  <c r="R447" i="3"/>
  <c r="U447" i="3" s="1"/>
  <c r="M447" i="3"/>
  <c r="P447" i="3" s="1"/>
  <c r="H447" i="3"/>
  <c r="K447" i="3" s="1"/>
  <c r="R446" i="3"/>
  <c r="U446" i="3" s="1"/>
  <c r="M446" i="3"/>
  <c r="P446" i="3" s="1"/>
  <c r="H446" i="3"/>
  <c r="K446" i="3" s="1"/>
  <c r="R445" i="3"/>
  <c r="U445" i="3" s="1"/>
  <c r="M445" i="3"/>
  <c r="P445" i="3" s="1"/>
  <c r="H445" i="3"/>
  <c r="K445" i="3" s="1"/>
  <c r="R444" i="3"/>
  <c r="U444" i="3" s="1"/>
  <c r="P444" i="3"/>
  <c r="M444" i="3"/>
  <c r="H444" i="3"/>
  <c r="K444" i="3" s="1"/>
  <c r="R443" i="3"/>
  <c r="U443" i="3" s="1"/>
  <c r="P443" i="3"/>
  <c r="M443" i="3"/>
  <c r="H443" i="3"/>
  <c r="K443" i="3" s="1"/>
  <c r="U442" i="3"/>
  <c r="R442" i="3"/>
  <c r="M442" i="3"/>
  <c r="P442" i="3" s="1"/>
  <c r="H442" i="3"/>
  <c r="K442" i="3" s="1"/>
  <c r="R441" i="3"/>
  <c r="U441" i="3" s="1"/>
  <c r="M441" i="3"/>
  <c r="P441" i="3" s="1"/>
  <c r="H441" i="3"/>
  <c r="K441" i="3" s="1"/>
  <c r="R440" i="3"/>
  <c r="U440" i="3" s="1"/>
  <c r="M440" i="3"/>
  <c r="P440" i="3" s="1"/>
  <c r="H440" i="3"/>
  <c r="K440" i="3" s="1"/>
  <c r="R439" i="3"/>
  <c r="U439" i="3" s="1"/>
  <c r="M439" i="3"/>
  <c r="P439" i="3" s="1"/>
  <c r="H439" i="3"/>
  <c r="K439" i="3" s="1"/>
  <c r="R438" i="3"/>
  <c r="U438" i="3" s="1"/>
  <c r="M438" i="3"/>
  <c r="P438" i="3" s="1"/>
  <c r="K438" i="3"/>
  <c r="H438" i="3"/>
  <c r="R437" i="3"/>
  <c r="U437" i="3" s="1"/>
  <c r="M437" i="3"/>
  <c r="P437" i="3" s="1"/>
  <c r="H437" i="3"/>
  <c r="K437" i="3" s="1"/>
  <c r="R436" i="3"/>
  <c r="U436" i="3" s="1"/>
  <c r="M436" i="3"/>
  <c r="P436" i="3" s="1"/>
  <c r="H436" i="3"/>
  <c r="K436" i="3" s="1"/>
  <c r="R435" i="3"/>
  <c r="U435" i="3" s="1"/>
  <c r="P435" i="3"/>
  <c r="M435" i="3"/>
  <c r="H435" i="3"/>
  <c r="K435" i="3" s="1"/>
  <c r="R434" i="3"/>
  <c r="U434" i="3" s="1"/>
  <c r="M434" i="3"/>
  <c r="P434" i="3" s="1"/>
  <c r="H434" i="3"/>
  <c r="K434" i="3" s="1"/>
  <c r="U433" i="3"/>
  <c r="R433" i="3"/>
  <c r="M433" i="3"/>
  <c r="P433" i="3" s="1"/>
  <c r="H433" i="3"/>
  <c r="K433" i="3" s="1"/>
  <c r="R432" i="3"/>
  <c r="U432" i="3" s="1"/>
  <c r="P432" i="3"/>
  <c r="M432" i="3"/>
  <c r="H432" i="3"/>
  <c r="K432" i="3" s="1"/>
  <c r="R431" i="3"/>
  <c r="U431" i="3" s="1"/>
  <c r="M431" i="3"/>
  <c r="P431" i="3" s="1"/>
  <c r="H431" i="3"/>
  <c r="K431" i="3" s="1"/>
  <c r="R430" i="3"/>
  <c r="U430" i="3" s="1"/>
  <c r="M430" i="3"/>
  <c r="P430" i="3" s="1"/>
  <c r="H430" i="3"/>
  <c r="K430" i="3" s="1"/>
  <c r="R429" i="3"/>
  <c r="U429" i="3" s="1"/>
  <c r="M429" i="3"/>
  <c r="P429" i="3" s="1"/>
  <c r="H429" i="3"/>
  <c r="K429" i="3" s="1"/>
  <c r="R428" i="3"/>
  <c r="U428" i="3" s="1"/>
  <c r="M428" i="3"/>
  <c r="P428" i="3" s="1"/>
  <c r="H428" i="3"/>
  <c r="K428" i="3" s="1"/>
  <c r="R427" i="3"/>
  <c r="U427" i="3" s="1"/>
  <c r="M427" i="3"/>
  <c r="P427" i="3" s="1"/>
  <c r="H427" i="3"/>
  <c r="K427" i="3" s="1"/>
  <c r="U426" i="3"/>
  <c r="R426" i="3"/>
  <c r="M426" i="3"/>
  <c r="P426" i="3" s="1"/>
  <c r="H426" i="3"/>
  <c r="K426" i="3" s="1"/>
  <c r="U425" i="3"/>
  <c r="R425" i="3"/>
  <c r="M425" i="3"/>
  <c r="P425" i="3" s="1"/>
  <c r="K425" i="3"/>
  <c r="H425" i="3"/>
  <c r="R424" i="3"/>
  <c r="U424" i="3" s="1"/>
  <c r="M424" i="3"/>
  <c r="P424" i="3" s="1"/>
  <c r="H424" i="3"/>
  <c r="K424" i="3" s="1"/>
  <c r="Q423" i="3"/>
  <c r="R423" i="3" s="1"/>
  <c r="L423" i="3"/>
  <c r="M423" i="3" s="1"/>
  <c r="G423" i="3"/>
  <c r="G455" i="3" s="1"/>
  <c r="T417" i="3"/>
  <c r="S417" i="3"/>
  <c r="O417" i="3"/>
  <c r="N417" i="3"/>
  <c r="J417" i="3"/>
  <c r="I417" i="3"/>
  <c r="U415" i="3"/>
  <c r="Q415" i="3"/>
  <c r="R414" i="3" s="1"/>
  <c r="U414" i="3" s="1"/>
  <c r="L415" i="3"/>
  <c r="M415" i="3" s="1"/>
  <c r="P415" i="3" s="1"/>
  <c r="H415" i="3"/>
  <c r="K415" i="3" s="1"/>
  <c r="G415" i="3"/>
  <c r="H414" i="3" s="1"/>
  <c r="K414" i="3" s="1"/>
  <c r="M414" i="3"/>
  <c r="P414" i="3" s="1"/>
  <c r="R413" i="3"/>
  <c r="U413" i="3" s="1"/>
  <c r="P413" i="3"/>
  <c r="M413" i="3"/>
  <c r="H413" i="3"/>
  <c r="K413" i="3" s="1"/>
  <c r="R412" i="3"/>
  <c r="U412" i="3" s="1"/>
  <c r="M412" i="3"/>
  <c r="P412" i="3" s="1"/>
  <c r="H412" i="3"/>
  <c r="K412" i="3" s="1"/>
  <c r="R411" i="3"/>
  <c r="U411" i="3" s="1"/>
  <c r="M411" i="3"/>
  <c r="P411" i="3" s="1"/>
  <c r="H411" i="3"/>
  <c r="K411" i="3" s="1"/>
  <c r="U410" i="3"/>
  <c r="R410" i="3"/>
  <c r="M410" i="3"/>
  <c r="P410" i="3" s="1"/>
  <c r="H410" i="3"/>
  <c r="K410" i="3" s="1"/>
  <c r="R409" i="3"/>
  <c r="U409" i="3" s="1"/>
  <c r="M409" i="3"/>
  <c r="P409" i="3" s="1"/>
  <c r="H409" i="3"/>
  <c r="K409" i="3" s="1"/>
  <c r="R408" i="3"/>
  <c r="U408" i="3" s="1"/>
  <c r="M408" i="3"/>
  <c r="P408" i="3" s="1"/>
  <c r="H408" i="3"/>
  <c r="K408" i="3" s="1"/>
  <c r="R407" i="3"/>
  <c r="U407" i="3" s="1"/>
  <c r="M407" i="3"/>
  <c r="P407" i="3" s="1"/>
  <c r="K407" i="3"/>
  <c r="H407" i="3"/>
  <c r="R406" i="3"/>
  <c r="U406" i="3" s="1"/>
  <c r="M406" i="3"/>
  <c r="P406" i="3" s="1"/>
  <c r="H406" i="3"/>
  <c r="K406" i="3" s="1"/>
  <c r="R405" i="3"/>
  <c r="U405" i="3" s="1"/>
  <c r="P405" i="3"/>
  <c r="M405" i="3"/>
  <c r="H405" i="3"/>
  <c r="K405" i="3" s="1"/>
  <c r="R404" i="3"/>
  <c r="U404" i="3" s="1"/>
  <c r="M404" i="3"/>
  <c r="P404" i="3" s="1"/>
  <c r="H404" i="3"/>
  <c r="K404" i="3" s="1"/>
  <c r="R403" i="3"/>
  <c r="U403" i="3" s="1"/>
  <c r="M403" i="3"/>
  <c r="P403" i="3" s="1"/>
  <c r="H403" i="3"/>
  <c r="K403" i="3" s="1"/>
  <c r="R402" i="3"/>
  <c r="U402" i="3" s="1"/>
  <c r="M402" i="3"/>
  <c r="P402" i="3" s="1"/>
  <c r="H402" i="3"/>
  <c r="K402" i="3" s="1"/>
  <c r="R401" i="3"/>
  <c r="U401" i="3" s="1"/>
  <c r="M401" i="3"/>
  <c r="P401" i="3" s="1"/>
  <c r="H401" i="3"/>
  <c r="K401" i="3" s="1"/>
  <c r="R400" i="3"/>
  <c r="U400" i="3" s="1"/>
  <c r="P400" i="3"/>
  <c r="M400" i="3"/>
  <c r="H400" i="3"/>
  <c r="K400" i="3" s="1"/>
  <c r="U399" i="3"/>
  <c r="R399" i="3"/>
  <c r="M399" i="3"/>
  <c r="P399" i="3" s="1"/>
  <c r="K399" i="3"/>
  <c r="H399" i="3"/>
  <c r="U398" i="3"/>
  <c r="R398" i="3"/>
  <c r="M398" i="3"/>
  <c r="P398" i="3" s="1"/>
  <c r="K398" i="3"/>
  <c r="H398" i="3"/>
  <c r="R397" i="3"/>
  <c r="U397" i="3" s="1"/>
  <c r="M397" i="3"/>
  <c r="P397" i="3" s="1"/>
  <c r="H397" i="3"/>
  <c r="K397" i="3" s="1"/>
  <c r="R396" i="3"/>
  <c r="U396" i="3" s="1"/>
  <c r="P396" i="3"/>
  <c r="M396" i="3"/>
  <c r="H396" i="3"/>
  <c r="K396" i="3" s="1"/>
  <c r="R395" i="3"/>
  <c r="U395" i="3" s="1"/>
  <c r="M395" i="3"/>
  <c r="P395" i="3" s="1"/>
  <c r="K395" i="3"/>
  <c r="H395" i="3"/>
  <c r="R394" i="3"/>
  <c r="U394" i="3" s="1"/>
  <c r="M394" i="3"/>
  <c r="P394" i="3" s="1"/>
  <c r="H394" i="3"/>
  <c r="K394" i="3" s="1"/>
  <c r="R393" i="3"/>
  <c r="U393" i="3" s="1"/>
  <c r="P393" i="3"/>
  <c r="M393" i="3"/>
  <c r="H393" i="3"/>
  <c r="K393" i="3" s="1"/>
  <c r="R392" i="3"/>
  <c r="U392" i="3" s="1"/>
  <c r="M392" i="3"/>
  <c r="P392" i="3" s="1"/>
  <c r="H392" i="3"/>
  <c r="K392" i="3" s="1"/>
  <c r="R391" i="3"/>
  <c r="U391" i="3" s="1"/>
  <c r="M391" i="3"/>
  <c r="P391" i="3" s="1"/>
  <c r="H391" i="3"/>
  <c r="K391" i="3" s="1"/>
  <c r="R390" i="3"/>
  <c r="U390" i="3" s="1"/>
  <c r="M390" i="3"/>
  <c r="P390" i="3" s="1"/>
  <c r="H390" i="3"/>
  <c r="K390" i="3" s="1"/>
  <c r="R389" i="3"/>
  <c r="U389" i="3" s="1"/>
  <c r="P389" i="3"/>
  <c r="M389" i="3"/>
  <c r="H389" i="3"/>
  <c r="K389" i="3" s="1"/>
  <c r="R388" i="3"/>
  <c r="U388" i="3" s="1"/>
  <c r="M388" i="3"/>
  <c r="P388" i="3" s="1"/>
  <c r="H388" i="3"/>
  <c r="K388" i="3" s="1"/>
  <c r="R387" i="3"/>
  <c r="U387" i="3" s="1"/>
  <c r="M387" i="3"/>
  <c r="P387" i="3" s="1"/>
  <c r="H387" i="3"/>
  <c r="K387" i="3" s="1"/>
  <c r="R386" i="3"/>
  <c r="U386" i="3" s="1"/>
  <c r="M386" i="3"/>
  <c r="P386" i="3" s="1"/>
  <c r="K386" i="3"/>
  <c r="H386" i="3"/>
  <c r="Q385" i="3"/>
  <c r="Q417" i="3" s="1"/>
  <c r="L385" i="3"/>
  <c r="M385" i="3" s="1"/>
  <c r="G385" i="3"/>
  <c r="G417" i="3" s="1"/>
  <c r="T379" i="3"/>
  <c r="S379" i="3"/>
  <c r="O379" i="3"/>
  <c r="N379" i="3"/>
  <c r="J379" i="3"/>
  <c r="I379" i="3"/>
  <c r="R377" i="3"/>
  <c r="U377" i="3" s="1"/>
  <c r="M377" i="3"/>
  <c r="P377" i="3" s="1"/>
  <c r="H377" i="3"/>
  <c r="K377" i="3" s="1"/>
  <c r="U376" i="3"/>
  <c r="R376" i="3"/>
  <c r="M376" i="3"/>
  <c r="P376" i="3" s="1"/>
  <c r="H376" i="3"/>
  <c r="K376" i="3" s="1"/>
  <c r="R375" i="3"/>
  <c r="U375" i="3" s="1"/>
  <c r="M375" i="3"/>
  <c r="P375" i="3" s="1"/>
  <c r="H375" i="3"/>
  <c r="K375" i="3" s="1"/>
  <c r="R374" i="3"/>
  <c r="U374" i="3" s="1"/>
  <c r="M374" i="3"/>
  <c r="P374" i="3" s="1"/>
  <c r="H374" i="3"/>
  <c r="K374" i="3" s="1"/>
  <c r="R373" i="3"/>
  <c r="U373" i="3" s="1"/>
  <c r="M373" i="3"/>
  <c r="P373" i="3" s="1"/>
  <c r="K373" i="3"/>
  <c r="H373" i="3"/>
  <c r="R372" i="3"/>
  <c r="U372" i="3" s="1"/>
  <c r="M372" i="3"/>
  <c r="P372" i="3" s="1"/>
  <c r="H372" i="3"/>
  <c r="K372" i="3" s="1"/>
  <c r="R371" i="3"/>
  <c r="U371" i="3" s="1"/>
  <c r="M371" i="3"/>
  <c r="P371" i="3" s="1"/>
  <c r="H371" i="3"/>
  <c r="K371" i="3" s="1"/>
  <c r="R370" i="3"/>
  <c r="U370" i="3" s="1"/>
  <c r="M370" i="3"/>
  <c r="P370" i="3" s="1"/>
  <c r="H370" i="3"/>
  <c r="K370" i="3" s="1"/>
  <c r="R369" i="3"/>
  <c r="U369" i="3" s="1"/>
  <c r="M369" i="3"/>
  <c r="P369" i="3" s="1"/>
  <c r="H369" i="3"/>
  <c r="K369" i="3" s="1"/>
  <c r="R368" i="3"/>
  <c r="U368" i="3" s="1"/>
  <c r="M368" i="3"/>
  <c r="P368" i="3" s="1"/>
  <c r="H368" i="3"/>
  <c r="K368" i="3" s="1"/>
  <c r="R367" i="3"/>
  <c r="U367" i="3" s="1"/>
  <c r="M367" i="3"/>
  <c r="P367" i="3" s="1"/>
  <c r="H367" i="3"/>
  <c r="K367" i="3" s="1"/>
  <c r="R366" i="3"/>
  <c r="U366" i="3" s="1"/>
  <c r="M366" i="3"/>
  <c r="P366" i="3" s="1"/>
  <c r="H366" i="3"/>
  <c r="K366" i="3" s="1"/>
  <c r="R365" i="3"/>
  <c r="U365" i="3" s="1"/>
  <c r="M365" i="3"/>
  <c r="P365" i="3" s="1"/>
  <c r="H365" i="3"/>
  <c r="K365" i="3" s="1"/>
  <c r="R364" i="3"/>
  <c r="U364" i="3" s="1"/>
  <c r="M364" i="3"/>
  <c r="P364" i="3" s="1"/>
  <c r="H364" i="3"/>
  <c r="K364" i="3" s="1"/>
  <c r="R363" i="3"/>
  <c r="U363" i="3" s="1"/>
  <c r="M363" i="3"/>
  <c r="P363" i="3" s="1"/>
  <c r="H363" i="3"/>
  <c r="K363" i="3" s="1"/>
  <c r="R362" i="3"/>
  <c r="U362" i="3" s="1"/>
  <c r="M362" i="3"/>
  <c r="P362" i="3" s="1"/>
  <c r="H362" i="3"/>
  <c r="K362" i="3" s="1"/>
  <c r="V362" i="3" s="1"/>
  <c r="R361" i="3"/>
  <c r="U361" i="3" s="1"/>
  <c r="M361" i="3"/>
  <c r="P361" i="3" s="1"/>
  <c r="H361" i="3"/>
  <c r="K361" i="3" s="1"/>
  <c r="R360" i="3"/>
  <c r="U360" i="3" s="1"/>
  <c r="M360" i="3"/>
  <c r="P360" i="3" s="1"/>
  <c r="H360" i="3"/>
  <c r="K360" i="3" s="1"/>
  <c r="R359" i="3"/>
  <c r="U359" i="3" s="1"/>
  <c r="M359" i="3"/>
  <c r="P359" i="3" s="1"/>
  <c r="H359" i="3"/>
  <c r="K359" i="3" s="1"/>
  <c r="R358" i="3"/>
  <c r="U358" i="3" s="1"/>
  <c r="M358" i="3"/>
  <c r="P358" i="3" s="1"/>
  <c r="K358" i="3"/>
  <c r="H358" i="3"/>
  <c r="R357" i="3"/>
  <c r="U357" i="3" s="1"/>
  <c r="P357" i="3"/>
  <c r="M357" i="3"/>
  <c r="H357" i="3"/>
  <c r="K357" i="3" s="1"/>
  <c r="R356" i="3"/>
  <c r="U356" i="3" s="1"/>
  <c r="M356" i="3"/>
  <c r="P356" i="3" s="1"/>
  <c r="H356" i="3"/>
  <c r="K356" i="3" s="1"/>
  <c r="R355" i="3"/>
  <c r="U355" i="3" s="1"/>
  <c r="M355" i="3"/>
  <c r="P355" i="3" s="1"/>
  <c r="H355" i="3"/>
  <c r="K355" i="3" s="1"/>
  <c r="R354" i="3"/>
  <c r="U354" i="3" s="1"/>
  <c r="M354" i="3"/>
  <c r="P354" i="3" s="1"/>
  <c r="K354" i="3"/>
  <c r="H354" i="3"/>
  <c r="R353" i="3"/>
  <c r="U353" i="3" s="1"/>
  <c r="M353" i="3"/>
  <c r="P353" i="3" s="1"/>
  <c r="H353" i="3"/>
  <c r="K353" i="3" s="1"/>
  <c r="R352" i="3"/>
  <c r="U352" i="3" s="1"/>
  <c r="M352" i="3"/>
  <c r="P352" i="3" s="1"/>
  <c r="H352" i="3"/>
  <c r="K352" i="3" s="1"/>
  <c r="R351" i="3"/>
  <c r="U351" i="3" s="1"/>
  <c r="M351" i="3"/>
  <c r="P351" i="3" s="1"/>
  <c r="H351" i="3"/>
  <c r="K351" i="3" s="1"/>
  <c r="R350" i="3"/>
  <c r="U350" i="3" s="1"/>
  <c r="M350" i="3"/>
  <c r="P350" i="3" s="1"/>
  <c r="H350" i="3"/>
  <c r="K350" i="3" s="1"/>
  <c r="R349" i="3"/>
  <c r="U349" i="3" s="1"/>
  <c r="M349" i="3"/>
  <c r="P349" i="3" s="1"/>
  <c r="H349" i="3"/>
  <c r="K349" i="3" s="1"/>
  <c r="R348" i="3"/>
  <c r="U348" i="3" s="1"/>
  <c r="M348" i="3"/>
  <c r="P348" i="3" s="1"/>
  <c r="H348" i="3"/>
  <c r="K348" i="3" s="1"/>
  <c r="Q347" i="3"/>
  <c r="Q379" i="3" s="1"/>
  <c r="L347" i="3"/>
  <c r="L379" i="3" s="1"/>
  <c r="H347" i="3"/>
  <c r="H379" i="3" s="1"/>
  <c r="G347" i="3"/>
  <c r="G379" i="3" s="1"/>
  <c r="T341" i="3"/>
  <c r="S341" i="3"/>
  <c r="O341" i="3"/>
  <c r="N341" i="3"/>
  <c r="J341" i="3"/>
  <c r="I341" i="3"/>
  <c r="Q339" i="3"/>
  <c r="R339" i="3" s="1"/>
  <c r="U339" i="3" s="1"/>
  <c r="L339" i="3"/>
  <c r="M339" i="3" s="1"/>
  <c r="P339" i="3" s="1"/>
  <c r="G339" i="3"/>
  <c r="H339" i="3" s="1"/>
  <c r="K339" i="3" s="1"/>
  <c r="H338" i="3"/>
  <c r="K338" i="3" s="1"/>
  <c r="R337" i="3"/>
  <c r="U337" i="3" s="1"/>
  <c r="P337" i="3"/>
  <c r="M337" i="3"/>
  <c r="H337" i="3"/>
  <c r="K337" i="3" s="1"/>
  <c r="R336" i="3"/>
  <c r="U336" i="3" s="1"/>
  <c r="M336" i="3"/>
  <c r="P336" i="3" s="1"/>
  <c r="H336" i="3"/>
  <c r="K336" i="3" s="1"/>
  <c r="U335" i="3"/>
  <c r="R335" i="3"/>
  <c r="M335" i="3"/>
  <c r="P335" i="3" s="1"/>
  <c r="H335" i="3"/>
  <c r="K335" i="3" s="1"/>
  <c r="R334" i="3"/>
  <c r="U334" i="3" s="1"/>
  <c r="M334" i="3"/>
  <c r="P334" i="3" s="1"/>
  <c r="H334" i="3"/>
  <c r="K334" i="3" s="1"/>
  <c r="R333" i="3"/>
  <c r="U333" i="3" s="1"/>
  <c r="M333" i="3"/>
  <c r="P333" i="3" s="1"/>
  <c r="H333" i="3"/>
  <c r="K333" i="3" s="1"/>
  <c r="R332" i="3"/>
  <c r="U332" i="3" s="1"/>
  <c r="M332" i="3"/>
  <c r="P332" i="3" s="1"/>
  <c r="H332" i="3"/>
  <c r="K332" i="3" s="1"/>
  <c r="R331" i="3"/>
  <c r="U331" i="3" s="1"/>
  <c r="M331" i="3"/>
  <c r="P331" i="3" s="1"/>
  <c r="H331" i="3"/>
  <c r="K331" i="3" s="1"/>
  <c r="R330" i="3"/>
  <c r="U330" i="3" s="1"/>
  <c r="M330" i="3"/>
  <c r="P330" i="3" s="1"/>
  <c r="H330" i="3"/>
  <c r="K330" i="3" s="1"/>
  <c r="V330" i="3" s="1"/>
  <c r="R329" i="3"/>
  <c r="U329" i="3" s="1"/>
  <c r="M329" i="3"/>
  <c r="P329" i="3" s="1"/>
  <c r="H329" i="3"/>
  <c r="K329" i="3" s="1"/>
  <c r="R328" i="3"/>
  <c r="U328" i="3" s="1"/>
  <c r="M328" i="3"/>
  <c r="P328" i="3" s="1"/>
  <c r="H328" i="3"/>
  <c r="K328" i="3" s="1"/>
  <c r="R327" i="3"/>
  <c r="U327" i="3" s="1"/>
  <c r="M327" i="3"/>
  <c r="P327" i="3" s="1"/>
  <c r="H327" i="3"/>
  <c r="K327" i="3" s="1"/>
  <c r="R326" i="3"/>
  <c r="U326" i="3" s="1"/>
  <c r="M326" i="3"/>
  <c r="P326" i="3" s="1"/>
  <c r="H326" i="3"/>
  <c r="K326" i="3" s="1"/>
  <c r="R325" i="3"/>
  <c r="U325" i="3" s="1"/>
  <c r="M325" i="3"/>
  <c r="P325" i="3" s="1"/>
  <c r="H325" i="3"/>
  <c r="K325" i="3" s="1"/>
  <c r="R324" i="3"/>
  <c r="U324" i="3" s="1"/>
  <c r="M324" i="3"/>
  <c r="P324" i="3" s="1"/>
  <c r="H324" i="3"/>
  <c r="K324" i="3" s="1"/>
  <c r="R323" i="3"/>
  <c r="U323" i="3" s="1"/>
  <c r="M323" i="3"/>
  <c r="P323" i="3" s="1"/>
  <c r="H323" i="3"/>
  <c r="K323" i="3" s="1"/>
  <c r="R322" i="3"/>
  <c r="U322" i="3" s="1"/>
  <c r="M322" i="3"/>
  <c r="P322" i="3" s="1"/>
  <c r="H322" i="3"/>
  <c r="K322" i="3" s="1"/>
  <c r="R321" i="3"/>
  <c r="U321" i="3" s="1"/>
  <c r="M321" i="3"/>
  <c r="P321" i="3" s="1"/>
  <c r="H321" i="3"/>
  <c r="K321" i="3" s="1"/>
  <c r="R320" i="3"/>
  <c r="U320" i="3" s="1"/>
  <c r="M320" i="3"/>
  <c r="P320" i="3" s="1"/>
  <c r="H320" i="3"/>
  <c r="K320" i="3" s="1"/>
  <c r="R319" i="3"/>
  <c r="U319" i="3" s="1"/>
  <c r="M319" i="3"/>
  <c r="P319" i="3" s="1"/>
  <c r="H319" i="3"/>
  <c r="K319" i="3" s="1"/>
  <c r="R318" i="3"/>
  <c r="U318" i="3" s="1"/>
  <c r="M318" i="3"/>
  <c r="P318" i="3" s="1"/>
  <c r="H318" i="3"/>
  <c r="K318" i="3" s="1"/>
  <c r="R317" i="3"/>
  <c r="U317" i="3" s="1"/>
  <c r="M317" i="3"/>
  <c r="P317" i="3" s="1"/>
  <c r="H317" i="3"/>
  <c r="K317" i="3" s="1"/>
  <c r="R316" i="3"/>
  <c r="U316" i="3" s="1"/>
  <c r="M316" i="3"/>
  <c r="P316" i="3" s="1"/>
  <c r="H316" i="3"/>
  <c r="K316" i="3" s="1"/>
  <c r="R315" i="3"/>
  <c r="U315" i="3" s="1"/>
  <c r="M315" i="3"/>
  <c r="P315" i="3" s="1"/>
  <c r="H315" i="3"/>
  <c r="K315" i="3" s="1"/>
  <c r="R314" i="3"/>
  <c r="U314" i="3" s="1"/>
  <c r="M314" i="3"/>
  <c r="P314" i="3" s="1"/>
  <c r="H314" i="3"/>
  <c r="K314" i="3" s="1"/>
  <c r="R313" i="3"/>
  <c r="U313" i="3" s="1"/>
  <c r="M313" i="3"/>
  <c r="P313" i="3" s="1"/>
  <c r="H313" i="3"/>
  <c r="K313" i="3" s="1"/>
  <c r="R312" i="3"/>
  <c r="U312" i="3" s="1"/>
  <c r="M312" i="3"/>
  <c r="P312" i="3" s="1"/>
  <c r="K312" i="3"/>
  <c r="H312" i="3"/>
  <c r="R311" i="3"/>
  <c r="U311" i="3" s="1"/>
  <c r="M311" i="3"/>
  <c r="P311" i="3" s="1"/>
  <c r="H311" i="3"/>
  <c r="K311" i="3" s="1"/>
  <c r="R310" i="3"/>
  <c r="U310" i="3" s="1"/>
  <c r="P310" i="3"/>
  <c r="M310" i="3"/>
  <c r="H310" i="3"/>
  <c r="K310" i="3" s="1"/>
  <c r="Q309" i="3"/>
  <c r="R309" i="3" s="1"/>
  <c r="L309" i="3"/>
  <c r="L341" i="3" s="1"/>
  <c r="H309" i="3"/>
  <c r="G309" i="3"/>
  <c r="G341" i="3" s="1"/>
  <c r="T303" i="3"/>
  <c r="S303" i="3"/>
  <c r="O303" i="3"/>
  <c r="N303" i="3"/>
  <c r="J303" i="3"/>
  <c r="I303" i="3"/>
  <c r="R301" i="3"/>
  <c r="U301" i="3" s="1"/>
  <c r="M301" i="3"/>
  <c r="P301" i="3" s="1"/>
  <c r="H301" i="3"/>
  <c r="K301" i="3" s="1"/>
  <c r="R300" i="3"/>
  <c r="U300" i="3" s="1"/>
  <c r="M300" i="3"/>
  <c r="P300" i="3" s="1"/>
  <c r="H300" i="3"/>
  <c r="K300" i="3" s="1"/>
  <c r="R299" i="3"/>
  <c r="U299" i="3" s="1"/>
  <c r="M299" i="3"/>
  <c r="P299" i="3" s="1"/>
  <c r="H299" i="3"/>
  <c r="K299" i="3" s="1"/>
  <c r="R298" i="3"/>
  <c r="U298" i="3" s="1"/>
  <c r="M298" i="3"/>
  <c r="P298" i="3" s="1"/>
  <c r="K298" i="3"/>
  <c r="H298" i="3"/>
  <c r="R297" i="3"/>
  <c r="U297" i="3" s="1"/>
  <c r="M297" i="3"/>
  <c r="P297" i="3" s="1"/>
  <c r="H297" i="3"/>
  <c r="K297" i="3" s="1"/>
  <c r="R296" i="3"/>
  <c r="U296" i="3" s="1"/>
  <c r="P296" i="3"/>
  <c r="M296" i="3"/>
  <c r="H296" i="3"/>
  <c r="K296" i="3" s="1"/>
  <c r="R295" i="3"/>
  <c r="U295" i="3" s="1"/>
  <c r="M295" i="3"/>
  <c r="P295" i="3" s="1"/>
  <c r="H295" i="3"/>
  <c r="K295" i="3" s="1"/>
  <c r="R294" i="3"/>
  <c r="U294" i="3" s="1"/>
  <c r="M294" i="3"/>
  <c r="P294" i="3" s="1"/>
  <c r="H294" i="3"/>
  <c r="K294" i="3" s="1"/>
  <c r="V294" i="3" s="1"/>
  <c r="R293" i="3"/>
  <c r="U293" i="3" s="1"/>
  <c r="M293" i="3"/>
  <c r="P293" i="3" s="1"/>
  <c r="H293" i="3"/>
  <c r="K293" i="3" s="1"/>
  <c r="R292" i="3"/>
  <c r="U292" i="3" s="1"/>
  <c r="M292" i="3"/>
  <c r="P292" i="3" s="1"/>
  <c r="H292" i="3"/>
  <c r="K292" i="3" s="1"/>
  <c r="R291" i="3"/>
  <c r="U291" i="3" s="1"/>
  <c r="M291" i="3"/>
  <c r="P291" i="3" s="1"/>
  <c r="H291" i="3"/>
  <c r="K291" i="3" s="1"/>
  <c r="U290" i="3"/>
  <c r="R290" i="3"/>
  <c r="M290" i="3"/>
  <c r="P290" i="3" s="1"/>
  <c r="H290" i="3"/>
  <c r="K290" i="3" s="1"/>
  <c r="R289" i="3"/>
  <c r="U289" i="3" s="1"/>
  <c r="M289" i="3"/>
  <c r="P289" i="3" s="1"/>
  <c r="H289" i="3"/>
  <c r="K289" i="3" s="1"/>
  <c r="R288" i="3"/>
  <c r="U288" i="3" s="1"/>
  <c r="M288" i="3"/>
  <c r="P288" i="3" s="1"/>
  <c r="H288" i="3"/>
  <c r="K288" i="3" s="1"/>
  <c r="R287" i="3"/>
  <c r="U287" i="3" s="1"/>
  <c r="M287" i="3"/>
  <c r="P287" i="3" s="1"/>
  <c r="H287" i="3"/>
  <c r="K287" i="3" s="1"/>
  <c r="R286" i="3"/>
  <c r="U286" i="3" s="1"/>
  <c r="M286" i="3"/>
  <c r="P286" i="3" s="1"/>
  <c r="H286" i="3"/>
  <c r="K286" i="3" s="1"/>
  <c r="R285" i="3"/>
  <c r="U285" i="3" s="1"/>
  <c r="M285" i="3"/>
  <c r="P285" i="3" s="1"/>
  <c r="H285" i="3"/>
  <c r="K285" i="3" s="1"/>
  <c r="R284" i="3"/>
  <c r="U284" i="3" s="1"/>
  <c r="M284" i="3"/>
  <c r="P284" i="3" s="1"/>
  <c r="H284" i="3"/>
  <c r="K284" i="3" s="1"/>
  <c r="R283" i="3"/>
  <c r="U283" i="3" s="1"/>
  <c r="M283" i="3"/>
  <c r="P283" i="3" s="1"/>
  <c r="H283" i="3"/>
  <c r="K283" i="3" s="1"/>
  <c r="R282" i="3"/>
  <c r="U282" i="3" s="1"/>
  <c r="M282" i="3"/>
  <c r="P282" i="3" s="1"/>
  <c r="H282" i="3"/>
  <c r="K282" i="3" s="1"/>
  <c r="R281" i="3"/>
  <c r="U281" i="3" s="1"/>
  <c r="M281" i="3"/>
  <c r="P281" i="3" s="1"/>
  <c r="H281" i="3"/>
  <c r="K281" i="3" s="1"/>
  <c r="R280" i="3"/>
  <c r="U280" i="3" s="1"/>
  <c r="M280" i="3"/>
  <c r="P280" i="3" s="1"/>
  <c r="H280" i="3"/>
  <c r="K280" i="3" s="1"/>
  <c r="R279" i="3"/>
  <c r="U279" i="3" s="1"/>
  <c r="M279" i="3"/>
  <c r="P279" i="3" s="1"/>
  <c r="H279" i="3"/>
  <c r="K279" i="3" s="1"/>
  <c r="R278" i="3"/>
  <c r="U278" i="3" s="1"/>
  <c r="M278" i="3"/>
  <c r="P278" i="3" s="1"/>
  <c r="H278" i="3"/>
  <c r="K278" i="3" s="1"/>
  <c r="R277" i="3"/>
  <c r="U277" i="3" s="1"/>
  <c r="M277" i="3"/>
  <c r="P277" i="3" s="1"/>
  <c r="H277" i="3"/>
  <c r="K277" i="3" s="1"/>
  <c r="R276" i="3"/>
  <c r="U276" i="3" s="1"/>
  <c r="M276" i="3"/>
  <c r="P276" i="3" s="1"/>
  <c r="H276" i="3"/>
  <c r="K276" i="3" s="1"/>
  <c r="R275" i="3"/>
  <c r="U275" i="3" s="1"/>
  <c r="M275" i="3"/>
  <c r="P275" i="3" s="1"/>
  <c r="H275" i="3"/>
  <c r="K275" i="3" s="1"/>
  <c r="R274" i="3"/>
  <c r="U274" i="3" s="1"/>
  <c r="M274" i="3"/>
  <c r="P274" i="3" s="1"/>
  <c r="H274" i="3"/>
  <c r="K274" i="3" s="1"/>
  <c r="U273" i="3"/>
  <c r="R273" i="3"/>
  <c r="M273" i="3"/>
  <c r="P273" i="3" s="1"/>
  <c r="H273" i="3"/>
  <c r="K273" i="3" s="1"/>
  <c r="R272" i="3"/>
  <c r="U272" i="3" s="1"/>
  <c r="M272" i="3"/>
  <c r="P272" i="3" s="1"/>
  <c r="H272" i="3"/>
  <c r="K272" i="3" s="1"/>
  <c r="Q271" i="3"/>
  <c r="L271" i="3"/>
  <c r="L303" i="3" s="1"/>
  <c r="G271" i="3"/>
  <c r="G303" i="3" s="1"/>
  <c r="T265" i="3"/>
  <c r="S265" i="3"/>
  <c r="O265" i="3"/>
  <c r="N265" i="3"/>
  <c r="J265" i="3"/>
  <c r="I265" i="3"/>
  <c r="R263" i="3"/>
  <c r="U263" i="3" s="1"/>
  <c r="M263" i="3"/>
  <c r="P263" i="3" s="1"/>
  <c r="H263" i="3"/>
  <c r="K263" i="3" s="1"/>
  <c r="R262" i="3"/>
  <c r="U262" i="3" s="1"/>
  <c r="M262" i="3"/>
  <c r="P262" i="3" s="1"/>
  <c r="H262" i="3"/>
  <c r="K262" i="3" s="1"/>
  <c r="V262" i="3" s="1"/>
  <c r="R261" i="3"/>
  <c r="U261" i="3" s="1"/>
  <c r="M261" i="3"/>
  <c r="P261" i="3" s="1"/>
  <c r="H261" i="3"/>
  <c r="K261" i="3" s="1"/>
  <c r="R260" i="3"/>
  <c r="U260" i="3" s="1"/>
  <c r="M260" i="3"/>
  <c r="P260" i="3" s="1"/>
  <c r="H260" i="3"/>
  <c r="K260" i="3" s="1"/>
  <c r="V260" i="3" s="1"/>
  <c r="R259" i="3"/>
  <c r="U259" i="3" s="1"/>
  <c r="M259" i="3"/>
  <c r="P259" i="3" s="1"/>
  <c r="K259" i="3"/>
  <c r="H259" i="3"/>
  <c r="R258" i="3"/>
  <c r="U258" i="3" s="1"/>
  <c r="M258" i="3"/>
  <c r="P258" i="3" s="1"/>
  <c r="H258" i="3"/>
  <c r="K258" i="3" s="1"/>
  <c r="R257" i="3"/>
  <c r="U257" i="3" s="1"/>
  <c r="M257" i="3"/>
  <c r="P257" i="3" s="1"/>
  <c r="H257" i="3"/>
  <c r="K257" i="3" s="1"/>
  <c r="R256" i="3"/>
  <c r="U256" i="3" s="1"/>
  <c r="M256" i="3"/>
  <c r="P256" i="3" s="1"/>
  <c r="H256" i="3"/>
  <c r="K256" i="3" s="1"/>
  <c r="V256" i="3" s="1"/>
  <c r="U255" i="3"/>
  <c r="R255" i="3"/>
  <c r="M255" i="3"/>
  <c r="P255" i="3" s="1"/>
  <c r="H255" i="3"/>
  <c r="K255" i="3" s="1"/>
  <c r="R254" i="3"/>
  <c r="U254" i="3" s="1"/>
  <c r="M254" i="3"/>
  <c r="P254" i="3" s="1"/>
  <c r="H254" i="3"/>
  <c r="K254" i="3" s="1"/>
  <c r="V254" i="3" s="1"/>
  <c r="R253" i="3"/>
  <c r="U253" i="3" s="1"/>
  <c r="M253" i="3"/>
  <c r="P253" i="3" s="1"/>
  <c r="H253" i="3"/>
  <c r="K253" i="3" s="1"/>
  <c r="R252" i="3"/>
  <c r="U252" i="3" s="1"/>
  <c r="M252" i="3"/>
  <c r="P252" i="3" s="1"/>
  <c r="H252" i="3"/>
  <c r="K252" i="3" s="1"/>
  <c r="R251" i="3"/>
  <c r="U251" i="3" s="1"/>
  <c r="M251" i="3"/>
  <c r="P251" i="3" s="1"/>
  <c r="H251" i="3"/>
  <c r="K251" i="3" s="1"/>
  <c r="R250" i="3"/>
  <c r="U250" i="3" s="1"/>
  <c r="M250" i="3"/>
  <c r="P250" i="3" s="1"/>
  <c r="H250" i="3"/>
  <c r="K250" i="3" s="1"/>
  <c r="V250" i="3" s="1"/>
  <c r="R249" i="3"/>
  <c r="U249" i="3" s="1"/>
  <c r="M249" i="3"/>
  <c r="P249" i="3" s="1"/>
  <c r="H249" i="3"/>
  <c r="K249" i="3" s="1"/>
  <c r="R248" i="3"/>
  <c r="U248" i="3" s="1"/>
  <c r="M248" i="3"/>
  <c r="P248" i="3" s="1"/>
  <c r="H248" i="3"/>
  <c r="K248" i="3" s="1"/>
  <c r="V248" i="3" s="1"/>
  <c r="U247" i="3"/>
  <c r="R247" i="3"/>
  <c r="M247" i="3"/>
  <c r="P247" i="3" s="1"/>
  <c r="K247" i="3"/>
  <c r="H247" i="3"/>
  <c r="R246" i="3"/>
  <c r="U246" i="3" s="1"/>
  <c r="M246" i="3"/>
  <c r="P246" i="3" s="1"/>
  <c r="H246" i="3"/>
  <c r="K246" i="3" s="1"/>
  <c r="V246" i="3" s="1"/>
  <c r="R245" i="3"/>
  <c r="U245" i="3" s="1"/>
  <c r="M245" i="3"/>
  <c r="P245" i="3" s="1"/>
  <c r="H245" i="3"/>
  <c r="K245" i="3" s="1"/>
  <c r="R244" i="3"/>
  <c r="U244" i="3" s="1"/>
  <c r="M244" i="3"/>
  <c r="P244" i="3" s="1"/>
  <c r="H244" i="3"/>
  <c r="K244" i="3" s="1"/>
  <c r="R243" i="3"/>
  <c r="U243" i="3" s="1"/>
  <c r="M243" i="3"/>
  <c r="P243" i="3" s="1"/>
  <c r="K243" i="3"/>
  <c r="H243" i="3"/>
  <c r="R242" i="3"/>
  <c r="U242" i="3" s="1"/>
  <c r="M242" i="3"/>
  <c r="P242" i="3" s="1"/>
  <c r="H242" i="3"/>
  <c r="K242" i="3" s="1"/>
  <c r="R241" i="3"/>
  <c r="U241" i="3" s="1"/>
  <c r="M241" i="3"/>
  <c r="P241" i="3" s="1"/>
  <c r="H241" i="3"/>
  <c r="K241" i="3" s="1"/>
  <c r="R240" i="3"/>
  <c r="U240" i="3" s="1"/>
  <c r="M240" i="3"/>
  <c r="P240" i="3" s="1"/>
  <c r="H240" i="3"/>
  <c r="K240" i="3" s="1"/>
  <c r="V240" i="3" s="1"/>
  <c r="R239" i="3"/>
  <c r="U239" i="3" s="1"/>
  <c r="M239" i="3"/>
  <c r="P239" i="3" s="1"/>
  <c r="H239" i="3"/>
  <c r="K239" i="3" s="1"/>
  <c r="R238" i="3"/>
  <c r="U238" i="3" s="1"/>
  <c r="M238" i="3"/>
  <c r="P238" i="3" s="1"/>
  <c r="H238" i="3"/>
  <c r="K238" i="3" s="1"/>
  <c r="V238" i="3" s="1"/>
  <c r="R237" i="3"/>
  <c r="U237" i="3" s="1"/>
  <c r="M237" i="3"/>
  <c r="P237" i="3" s="1"/>
  <c r="H237" i="3"/>
  <c r="K237" i="3" s="1"/>
  <c r="R236" i="3"/>
  <c r="U236" i="3" s="1"/>
  <c r="M236" i="3"/>
  <c r="P236" i="3" s="1"/>
  <c r="H236" i="3"/>
  <c r="K236" i="3" s="1"/>
  <c r="V236" i="3" s="1"/>
  <c r="R235" i="3"/>
  <c r="U235" i="3" s="1"/>
  <c r="M235" i="3"/>
  <c r="P235" i="3" s="1"/>
  <c r="K235" i="3"/>
  <c r="H235" i="3"/>
  <c r="R234" i="3"/>
  <c r="U234" i="3" s="1"/>
  <c r="M234" i="3"/>
  <c r="P234" i="3" s="1"/>
  <c r="H234" i="3"/>
  <c r="K234" i="3" s="1"/>
  <c r="Q233" i="3"/>
  <c r="R233" i="3" s="1"/>
  <c r="L233" i="3"/>
  <c r="L265" i="3" s="1"/>
  <c r="G233" i="3"/>
  <c r="H233" i="3" s="1"/>
  <c r="T227" i="3"/>
  <c r="S227" i="3"/>
  <c r="O227" i="3"/>
  <c r="N227" i="3"/>
  <c r="J227" i="3"/>
  <c r="I227" i="3"/>
  <c r="Q225" i="3"/>
  <c r="R224" i="3" s="1"/>
  <c r="U224" i="3" s="1"/>
  <c r="L225" i="3"/>
  <c r="M224" i="3" s="1"/>
  <c r="P224" i="3" s="1"/>
  <c r="G225" i="3"/>
  <c r="H225" i="3" s="1"/>
  <c r="K225" i="3" s="1"/>
  <c r="U223" i="3"/>
  <c r="R223" i="3"/>
  <c r="P223" i="3"/>
  <c r="M223" i="3"/>
  <c r="H223" i="3"/>
  <c r="K223" i="3" s="1"/>
  <c r="U222" i="3"/>
  <c r="R222" i="3"/>
  <c r="M222" i="3"/>
  <c r="P222" i="3" s="1"/>
  <c r="H222" i="3"/>
  <c r="K222" i="3" s="1"/>
  <c r="U221" i="3"/>
  <c r="R221" i="3"/>
  <c r="M221" i="3"/>
  <c r="P221" i="3" s="1"/>
  <c r="H221" i="3"/>
  <c r="K221" i="3" s="1"/>
  <c r="R220" i="3"/>
  <c r="U220" i="3" s="1"/>
  <c r="P220" i="3"/>
  <c r="M220" i="3"/>
  <c r="H220" i="3"/>
  <c r="K220" i="3" s="1"/>
  <c r="U219" i="3"/>
  <c r="R219" i="3"/>
  <c r="M219" i="3"/>
  <c r="P219" i="3" s="1"/>
  <c r="H219" i="3"/>
  <c r="K219" i="3" s="1"/>
  <c r="U218" i="3"/>
  <c r="R218" i="3"/>
  <c r="M218" i="3"/>
  <c r="P218" i="3" s="1"/>
  <c r="K218" i="3"/>
  <c r="H218" i="3"/>
  <c r="R217" i="3"/>
  <c r="U217" i="3" s="1"/>
  <c r="M217" i="3"/>
  <c r="P217" i="3" s="1"/>
  <c r="H217" i="3"/>
  <c r="K217" i="3" s="1"/>
  <c r="R216" i="3"/>
  <c r="U216" i="3" s="1"/>
  <c r="M216" i="3"/>
  <c r="P216" i="3" s="1"/>
  <c r="H216" i="3"/>
  <c r="K216" i="3" s="1"/>
  <c r="R215" i="3"/>
  <c r="U215" i="3" s="1"/>
  <c r="M215" i="3"/>
  <c r="P215" i="3" s="1"/>
  <c r="H215" i="3"/>
  <c r="K215" i="3" s="1"/>
  <c r="R214" i="3"/>
  <c r="U214" i="3" s="1"/>
  <c r="M214" i="3"/>
  <c r="P214" i="3" s="1"/>
  <c r="H214" i="3"/>
  <c r="K214" i="3" s="1"/>
  <c r="U213" i="3"/>
  <c r="R213" i="3"/>
  <c r="M213" i="3"/>
  <c r="P213" i="3" s="1"/>
  <c r="H213" i="3"/>
  <c r="K213" i="3" s="1"/>
  <c r="R212" i="3"/>
  <c r="U212" i="3" s="1"/>
  <c r="M212" i="3"/>
  <c r="P212" i="3" s="1"/>
  <c r="H212" i="3"/>
  <c r="K212" i="3" s="1"/>
  <c r="R211" i="3"/>
  <c r="U211" i="3" s="1"/>
  <c r="M211" i="3"/>
  <c r="P211" i="3" s="1"/>
  <c r="H211" i="3"/>
  <c r="K211" i="3" s="1"/>
  <c r="R210" i="3"/>
  <c r="U210" i="3" s="1"/>
  <c r="M210" i="3"/>
  <c r="P210" i="3" s="1"/>
  <c r="H210" i="3"/>
  <c r="K210" i="3" s="1"/>
  <c r="R209" i="3"/>
  <c r="U209" i="3" s="1"/>
  <c r="M209" i="3"/>
  <c r="P209" i="3" s="1"/>
  <c r="H209" i="3"/>
  <c r="K209" i="3" s="1"/>
  <c r="U208" i="3"/>
  <c r="R208" i="3"/>
  <c r="M208" i="3"/>
  <c r="P208" i="3" s="1"/>
  <c r="H208" i="3"/>
  <c r="K208" i="3" s="1"/>
  <c r="R207" i="3"/>
  <c r="U207" i="3" s="1"/>
  <c r="M207" i="3"/>
  <c r="P207" i="3" s="1"/>
  <c r="H207" i="3"/>
  <c r="K207" i="3" s="1"/>
  <c r="V207" i="3" s="1"/>
  <c r="R206" i="3"/>
  <c r="U206" i="3" s="1"/>
  <c r="M206" i="3"/>
  <c r="P206" i="3" s="1"/>
  <c r="H206" i="3"/>
  <c r="K206" i="3" s="1"/>
  <c r="R205" i="3"/>
  <c r="U205" i="3" s="1"/>
  <c r="M205" i="3"/>
  <c r="P205" i="3" s="1"/>
  <c r="H205" i="3"/>
  <c r="K205" i="3" s="1"/>
  <c r="U204" i="3"/>
  <c r="R204" i="3"/>
  <c r="M204" i="3"/>
  <c r="P204" i="3" s="1"/>
  <c r="H204" i="3"/>
  <c r="K204" i="3" s="1"/>
  <c r="R203" i="3"/>
  <c r="U203" i="3" s="1"/>
  <c r="M203" i="3"/>
  <c r="P203" i="3" s="1"/>
  <c r="H203" i="3"/>
  <c r="K203" i="3" s="1"/>
  <c r="R202" i="3"/>
  <c r="U202" i="3" s="1"/>
  <c r="M202" i="3"/>
  <c r="P202" i="3" s="1"/>
  <c r="H202" i="3"/>
  <c r="K202" i="3" s="1"/>
  <c r="R201" i="3"/>
  <c r="U201" i="3" s="1"/>
  <c r="M201" i="3"/>
  <c r="P201" i="3" s="1"/>
  <c r="H201" i="3"/>
  <c r="K201" i="3" s="1"/>
  <c r="R200" i="3"/>
  <c r="U200" i="3" s="1"/>
  <c r="M200" i="3"/>
  <c r="P200" i="3" s="1"/>
  <c r="H200" i="3"/>
  <c r="K200" i="3" s="1"/>
  <c r="R199" i="3"/>
  <c r="U199" i="3" s="1"/>
  <c r="M199" i="3"/>
  <c r="P199" i="3" s="1"/>
  <c r="H199" i="3"/>
  <c r="K199" i="3" s="1"/>
  <c r="R198" i="3"/>
  <c r="U198" i="3" s="1"/>
  <c r="M198" i="3"/>
  <c r="P198" i="3" s="1"/>
  <c r="H198" i="3"/>
  <c r="K198" i="3" s="1"/>
  <c r="R197" i="3"/>
  <c r="U197" i="3" s="1"/>
  <c r="M197" i="3"/>
  <c r="P197" i="3" s="1"/>
  <c r="H197" i="3"/>
  <c r="K197" i="3" s="1"/>
  <c r="U196" i="3"/>
  <c r="R196" i="3"/>
  <c r="M196" i="3"/>
  <c r="P196" i="3" s="1"/>
  <c r="K196" i="3"/>
  <c r="H196" i="3"/>
  <c r="Q195" i="3"/>
  <c r="Q227" i="3" s="1"/>
  <c r="L195" i="3"/>
  <c r="G195" i="3"/>
  <c r="G227" i="3" s="1"/>
  <c r="T189" i="3"/>
  <c r="S189" i="3"/>
  <c r="O189" i="3"/>
  <c r="N189" i="3"/>
  <c r="J189" i="3"/>
  <c r="I189" i="3"/>
  <c r="R187" i="3"/>
  <c r="U187" i="3" s="1"/>
  <c r="M187" i="3"/>
  <c r="P187" i="3" s="1"/>
  <c r="H187" i="3"/>
  <c r="K187" i="3" s="1"/>
  <c r="R186" i="3"/>
  <c r="U186" i="3" s="1"/>
  <c r="M186" i="3"/>
  <c r="P186" i="3" s="1"/>
  <c r="K186" i="3"/>
  <c r="H186" i="3"/>
  <c r="R185" i="3"/>
  <c r="U185" i="3" s="1"/>
  <c r="M185" i="3"/>
  <c r="P185" i="3" s="1"/>
  <c r="H185" i="3"/>
  <c r="K185" i="3" s="1"/>
  <c r="R184" i="3"/>
  <c r="U184" i="3" s="1"/>
  <c r="M184" i="3"/>
  <c r="P184" i="3" s="1"/>
  <c r="H184" i="3"/>
  <c r="K184" i="3" s="1"/>
  <c r="R183" i="3"/>
  <c r="U183" i="3" s="1"/>
  <c r="M183" i="3"/>
  <c r="P183" i="3" s="1"/>
  <c r="V183" i="3" s="1"/>
  <c r="H183" i="3"/>
  <c r="K183" i="3" s="1"/>
  <c r="R182" i="3"/>
  <c r="U182" i="3" s="1"/>
  <c r="M182" i="3"/>
  <c r="P182" i="3" s="1"/>
  <c r="K182" i="3"/>
  <c r="H182" i="3"/>
  <c r="R181" i="3"/>
  <c r="U181" i="3" s="1"/>
  <c r="M181" i="3"/>
  <c r="P181" i="3" s="1"/>
  <c r="H181" i="3"/>
  <c r="K181" i="3" s="1"/>
  <c r="R180" i="3"/>
  <c r="U180" i="3" s="1"/>
  <c r="M180" i="3"/>
  <c r="P180" i="3" s="1"/>
  <c r="H180" i="3"/>
  <c r="K180" i="3" s="1"/>
  <c r="V180" i="3" s="1"/>
  <c r="R179" i="3"/>
  <c r="U179" i="3" s="1"/>
  <c r="M179" i="3"/>
  <c r="P179" i="3" s="1"/>
  <c r="H179" i="3"/>
  <c r="K179" i="3" s="1"/>
  <c r="R178" i="3"/>
  <c r="U178" i="3" s="1"/>
  <c r="M178" i="3"/>
  <c r="P178" i="3" s="1"/>
  <c r="H178" i="3"/>
  <c r="K178" i="3" s="1"/>
  <c r="R177" i="3"/>
  <c r="U177" i="3" s="1"/>
  <c r="M177" i="3"/>
  <c r="P177" i="3" s="1"/>
  <c r="H177" i="3"/>
  <c r="K177" i="3" s="1"/>
  <c r="V177" i="3" s="1"/>
  <c r="R176" i="3"/>
  <c r="U176" i="3" s="1"/>
  <c r="M176" i="3"/>
  <c r="P176" i="3" s="1"/>
  <c r="H176" i="3"/>
  <c r="K176" i="3" s="1"/>
  <c r="R175" i="3"/>
  <c r="U175" i="3" s="1"/>
  <c r="M175" i="3"/>
  <c r="P175" i="3" s="1"/>
  <c r="H175" i="3"/>
  <c r="K175" i="3" s="1"/>
  <c r="R174" i="3"/>
  <c r="U174" i="3" s="1"/>
  <c r="M174" i="3"/>
  <c r="P174" i="3" s="1"/>
  <c r="H174" i="3"/>
  <c r="K174" i="3" s="1"/>
  <c r="R173" i="3"/>
  <c r="U173" i="3" s="1"/>
  <c r="M173" i="3"/>
  <c r="P173" i="3" s="1"/>
  <c r="H173" i="3"/>
  <c r="K173" i="3" s="1"/>
  <c r="R172" i="3"/>
  <c r="U172" i="3" s="1"/>
  <c r="P172" i="3"/>
  <c r="M172" i="3"/>
  <c r="H172" i="3"/>
  <c r="K172" i="3" s="1"/>
  <c r="R171" i="3"/>
  <c r="U171" i="3" s="1"/>
  <c r="M171" i="3"/>
  <c r="P171" i="3" s="1"/>
  <c r="V171" i="3" s="1"/>
  <c r="H171" i="3"/>
  <c r="K171" i="3" s="1"/>
  <c r="R170" i="3"/>
  <c r="U170" i="3" s="1"/>
  <c r="M170" i="3"/>
  <c r="P170" i="3" s="1"/>
  <c r="K170" i="3"/>
  <c r="H170" i="3"/>
  <c r="R169" i="3"/>
  <c r="U169" i="3" s="1"/>
  <c r="M169" i="3"/>
  <c r="P169" i="3" s="1"/>
  <c r="H169" i="3"/>
  <c r="K169" i="3" s="1"/>
  <c r="R168" i="3"/>
  <c r="U168" i="3" s="1"/>
  <c r="M168" i="3"/>
  <c r="P168" i="3" s="1"/>
  <c r="H168" i="3"/>
  <c r="K168" i="3" s="1"/>
  <c r="R167" i="3"/>
  <c r="U167" i="3" s="1"/>
  <c r="M167" i="3"/>
  <c r="P167" i="3" s="1"/>
  <c r="V167" i="3" s="1"/>
  <c r="H167" i="3"/>
  <c r="K167" i="3" s="1"/>
  <c r="R166" i="3"/>
  <c r="U166" i="3" s="1"/>
  <c r="M166" i="3"/>
  <c r="P166" i="3" s="1"/>
  <c r="K166" i="3"/>
  <c r="H166" i="3"/>
  <c r="R165" i="3"/>
  <c r="U165" i="3" s="1"/>
  <c r="M165" i="3"/>
  <c r="P165" i="3" s="1"/>
  <c r="H165" i="3"/>
  <c r="K165" i="3" s="1"/>
  <c r="R164" i="3"/>
  <c r="U164" i="3" s="1"/>
  <c r="M164" i="3"/>
  <c r="P164" i="3" s="1"/>
  <c r="H164" i="3"/>
  <c r="K164" i="3" s="1"/>
  <c r="V164" i="3" s="1"/>
  <c r="R163" i="3"/>
  <c r="U163" i="3" s="1"/>
  <c r="M163" i="3"/>
  <c r="P163" i="3" s="1"/>
  <c r="H163" i="3"/>
  <c r="K163" i="3" s="1"/>
  <c r="R162" i="3"/>
  <c r="U162" i="3" s="1"/>
  <c r="M162" i="3"/>
  <c r="P162" i="3" s="1"/>
  <c r="H162" i="3"/>
  <c r="K162" i="3" s="1"/>
  <c r="R161" i="3"/>
  <c r="U161" i="3" s="1"/>
  <c r="M161" i="3"/>
  <c r="P161" i="3" s="1"/>
  <c r="H161" i="3"/>
  <c r="K161" i="3" s="1"/>
  <c r="V161" i="3" s="1"/>
  <c r="R160" i="3"/>
  <c r="U160" i="3" s="1"/>
  <c r="M160" i="3"/>
  <c r="P160" i="3" s="1"/>
  <c r="H160" i="3"/>
  <c r="K160" i="3" s="1"/>
  <c r="R159" i="3"/>
  <c r="U159" i="3" s="1"/>
  <c r="M159" i="3"/>
  <c r="P159" i="3" s="1"/>
  <c r="H159" i="3"/>
  <c r="K159" i="3" s="1"/>
  <c r="R158" i="3"/>
  <c r="U158" i="3" s="1"/>
  <c r="M158" i="3"/>
  <c r="P158" i="3" s="1"/>
  <c r="H158" i="3"/>
  <c r="K158" i="3" s="1"/>
  <c r="Q157" i="3"/>
  <c r="Q189" i="3" s="1"/>
  <c r="L157" i="3"/>
  <c r="M157" i="3" s="1"/>
  <c r="P157" i="3" s="1"/>
  <c r="H157" i="3"/>
  <c r="K157" i="3" s="1"/>
  <c r="G157" i="3"/>
  <c r="G189" i="3" s="1"/>
  <c r="T151" i="3"/>
  <c r="S151" i="3"/>
  <c r="O151" i="3"/>
  <c r="N151" i="3"/>
  <c r="J151" i="3"/>
  <c r="I151" i="3"/>
  <c r="U149" i="3"/>
  <c r="Q149" i="3"/>
  <c r="R148" i="3" s="1"/>
  <c r="U148" i="3" s="1"/>
  <c r="L149" i="3"/>
  <c r="M149" i="3" s="1"/>
  <c r="P149" i="3" s="1"/>
  <c r="G149" i="3"/>
  <c r="H148" i="3" s="1"/>
  <c r="K148" i="3" s="1"/>
  <c r="U147" i="3"/>
  <c r="R147" i="3"/>
  <c r="M147" i="3"/>
  <c r="P147" i="3" s="1"/>
  <c r="H147" i="3"/>
  <c r="K147" i="3" s="1"/>
  <c r="R146" i="3"/>
  <c r="U146" i="3" s="1"/>
  <c r="M146" i="3"/>
  <c r="P146" i="3" s="1"/>
  <c r="V146" i="3" s="1"/>
  <c r="H146" i="3"/>
  <c r="K146" i="3" s="1"/>
  <c r="R145" i="3"/>
  <c r="U145" i="3" s="1"/>
  <c r="P145" i="3"/>
  <c r="M145" i="3"/>
  <c r="H145" i="3"/>
  <c r="K145" i="3" s="1"/>
  <c r="R144" i="3"/>
  <c r="U144" i="3" s="1"/>
  <c r="M144" i="3"/>
  <c r="P144" i="3" s="1"/>
  <c r="H144" i="3"/>
  <c r="K144" i="3" s="1"/>
  <c r="R143" i="3"/>
  <c r="U143" i="3" s="1"/>
  <c r="M143" i="3"/>
  <c r="P143" i="3" s="1"/>
  <c r="H143" i="3"/>
  <c r="K143" i="3" s="1"/>
  <c r="R142" i="3"/>
  <c r="U142" i="3" s="1"/>
  <c r="M142" i="3"/>
  <c r="P142" i="3" s="1"/>
  <c r="H142" i="3"/>
  <c r="K142" i="3" s="1"/>
  <c r="R141" i="3"/>
  <c r="U141" i="3" s="1"/>
  <c r="M141" i="3"/>
  <c r="P141" i="3" s="1"/>
  <c r="H141" i="3"/>
  <c r="K141" i="3" s="1"/>
  <c r="V141" i="3" s="1"/>
  <c r="R140" i="3"/>
  <c r="U140" i="3" s="1"/>
  <c r="M140" i="3"/>
  <c r="P140" i="3" s="1"/>
  <c r="H140" i="3"/>
  <c r="K140" i="3" s="1"/>
  <c r="R139" i="3"/>
  <c r="U139" i="3" s="1"/>
  <c r="M139" i="3"/>
  <c r="P139" i="3" s="1"/>
  <c r="H139" i="3"/>
  <c r="K139" i="3" s="1"/>
  <c r="R138" i="3"/>
  <c r="U138" i="3" s="1"/>
  <c r="M138" i="3"/>
  <c r="P138" i="3" s="1"/>
  <c r="H138" i="3"/>
  <c r="K138" i="3" s="1"/>
  <c r="R137" i="3"/>
  <c r="U137" i="3" s="1"/>
  <c r="P137" i="3"/>
  <c r="M137" i="3"/>
  <c r="H137" i="3"/>
  <c r="K137" i="3" s="1"/>
  <c r="R136" i="3"/>
  <c r="U136" i="3" s="1"/>
  <c r="M136" i="3"/>
  <c r="P136" i="3" s="1"/>
  <c r="H136" i="3"/>
  <c r="K136" i="3" s="1"/>
  <c r="V136" i="3" s="1"/>
  <c r="R135" i="3"/>
  <c r="U135" i="3" s="1"/>
  <c r="M135" i="3"/>
  <c r="P135" i="3" s="1"/>
  <c r="H135" i="3"/>
  <c r="K135" i="3" s="1"/>
  <c r="R134" i="3"/>
  <c r="U134" i="3" s="1"/>
  <c r="M134" i="3"/>
  <c r="P134" i="3" s="1"/>
  <c r="H134" i="3"/>
  <c r="K134" i="3" s="1"/>
  <c r="R133" i="3"/>
  <c r="U133" i="3" s="1"/>
  <c r="M133" i="3"/>
  <c r="P133" i="3" s="1"/>
  <c r="H133" i="3"/>
  <c r="K133" i="3" s="1"/>
  <c r="R132" i="3"/>
  <c r="U132" i="3" s="1"/>
  <c r="M132" i="3"/>
  <c r="P132" i="3" s="1"/>
  <c r="H132" i="3"/>
  <c r="K132" i="3" s="1"/>
  <c r="V132" i="3" s="1"/>
  <c r="R131" i="3"/>
  <c r="U131" i="3" s="1"/>
  <c r="M131" i="3"/>
  <c r="P131" i="3" s="1"/>
  <c r="H131" i="3"/>
  <c r="K131" i="3" s="1"/>
  <c r="R130" i="3"/>
  <c r="U130" i="3" s="1"/>
  <c r="M130" i="3"/>
  <c r="P130" i="3" s="1"/>
  <c r="H130" i="3"/>
  <c r="K130" i="3" s="1"/>
  <c r="R129" i="3"/>
  <c r="U129" i="3" s="1"/>
  <c r="M129" i="3"/>
  <c r="P129" i="3" s="1"/>
  <c r="H129" i="3"/>
  <c r="K129" i="3" s="1"/>
  <c r="R128" i="3"/>
  <c r="U128" i="3" s="1"/>
  <c r="M128" i="3"/>
  <c r="P128" i="3" s="1"/>
  <c r="H128" i="3"/>
  <c r="K128" i="3" s="1"/>
  <c r="R127" i="3"/>
  <c r="U127" i="3" s="1"/>
  <c r="M127" i="3"/>
  <c r="P127" i="3" s="1"/>
  <c r="H127" i="3"/>
  <c r="K127" i="3" s="1"/>
  <c r="R126" i="3"/>
  <c r="U126" i="3" s="1"/>
  <c r="M126" i="3"/>
  <c r="P126" i="3" s="1"/>
  <c r="H126" i="3"/>
  <c r="K126" i="3" s="1"/>
  <c r="R125" i="3"/>
  <c r="U125" i="3" s="1"/>
  <c r="P125" i="3"/>
  <c r="M125" i="3"/>
  <c r="H125" i="3"/>
  <c r="K125" i="3" s="1"/>
  <c r="R124" i="3"/>
  <c r="U124" i="3" s="1"/>
  <c r="M124" i="3"/>
  <c r="P124" i="3" s="1"/>
  <c r="H124" i="3"/>
  <c r="K124" i="3" s="1"/>
  <c r="R123" i="3"/>
  <c r="U123" i="3" s="1"/>
  <c r="M123" i="3"/>
  <c r="P123" i="3" s="1"/>
  <c r="H123" i="3"/>
  <c r="K123" i="3" s="1"/>
  <c r="R122" i="3"/>
  <c r="U122" i="3" s="1"/>
  <c r="M122" i="3"/>
  <c r="P122" i="3" s="1"/>
  <c r="H122" i="3"/>
  <c r="K122" i="3" s="1"/>
  <c r="U121" i="3"/>
  <c r="R121" i="3"/>
  <c r="M121" i="3"/>
  <c r="P121" i="3" s="1"/>
  <c r="K121" i="3"/>
  <c r="H121" i="3"/>
  <c r="R120" i="3"/>
  <c r="U120" i="3" s="1"/>
  <c r="M120" i="3"/>
  <c r="P120" i="3" s="1"/>
  <c r="H120" i="3"/>
  <c r="K120" i="3" s="1"/>
  <c r="Q119" i="3"/>
  <c r="Q151" i="3" s="1"/>
  <c r="L119" i="3"/>
  <c r="L151" i="3" s="1"/>
  <c r="G119" i="3"/>
  <c r="G151" i="3" s="1"/>
  <c r="T113" i="3"/>
  <c r="S113" i="3"/>
  <c r="O113" i="3"/>
  <c r="N113" i="3"/>
  <c r="J113" i="3"/>
  <c r="I113" i="3"/>
  <c r="R111" i="3"/>
  <c r="U111" i="3" s="1"/>
  <c r="M111" i="3"/>
  <c r="P111" i="3" s="1"/>
  <c r="H111" i="3"/>
  <c r="K111" i="3" s="1"/>
  <c r="R110" i="3"/>
  <c r="U110" i="3" s="1"/>
  <c r="M110" i="3"/>
  <c r="P110" i="3" s="1"/>
  <c r="H110" i="3"/>
  <c r="K110" i="3" s="1"/>
  <c r="R109" i="3"/>
  <c r="U109" i="3" s="1"/>
  <c r="M109" i="3"/>
  <c r="P109" i="3" s="1"/>
  <c r="H109" i="3"/>
  <c r="K109" i="3" s="1"/>
  <c r="R108" i="3"/>
  <c r="U108" i="3" s="1"/>
  <c r="M108" i="3"/>
  <c r="P108" i="3" s="1"/>
  <c r="H108" i="3"/>
  <c r="K108" i="3" s="1"/>
  <c r="R107" i="3"/>
  <c r="U107" i="3" s="1"/>
  <c r="M107" i="3"/>
  <c r="P107" i="3" s="1"/>
  <c r="H107" i="3"/>
  <c r="K107" i="3" s="1"/>
  <c r="R106" i="3"/>
  <c r="U106" i="3" s="1"/>
  <c r="M106" i="3"/>
  <c r="P106" i="3" s="1"/>
  <c r="H106" i="3"/>
  <c r="K106" i="3" s="1"/>
  <c r="R105" i="3"/>
  <c r="U105" i="3" s="1"/>
  <c r="M105" i="3"/>
  <c r="P105" i="3" s="1"/>
  <c r="H105" i="3"/>
  <c r="K105" i="3" s="1"/>
  <c r="R104" i="3"/>
  <c r="U104" i="3" s="1"/>
  <c r="M104" i="3"/>
  <c r="P104" i="3" s="1"/>
  <c r="H104" i="3"/>
  <c r="K104" i="3" s="1"/>
  <c r="R103" i="3"/>
  <c r="U103" i="3" s="1"/>
  <c r="M103" i="3"/>
  <c r="P103" i="3" s="1"/>
  <c r="H103" i="3"/>
  <c r="K103" i="3" s="1"/>
  <c r="R102" i="3"/>
  <c r="U102" i="3" s="1"/>
  <c r="M102" i="3"/>
  <c r="P102" i="3" s="1"/>
  <c r="H102" i="3"/>
  <c r="K102" i="3" s="1"/>
  <c r="R101" i="3"/>
  <c r="U101" i="3" s="1"/>
  <c r="M101" i="3"/>
  <c r="P101" i="3" s="1"/>
  <c r="H101" i="3"/>
  <c r="K101" i="3" s="1"/>
  <c r="V101" i="3" s="1"/>
  <c r="R100" i="3"/>
  <c r="U100" i="3" s="1"/>
  <c r="M100" i="3"/>
  <c r="P100" i="3" s="1"/>
  <c r="H100" i="3"/>
  <c r="K100" i="3" s="1"/>
  <c r="R99" i="3"/>
  <c r="U99" i="3" s="1"/>
  <c r="M99" i="3"/>
  <c r="P99" i="3" s="1"/>
  <c r="H99" i="3"/>
  <c r="K99" i="3" s="1"/>
  <c r="R98" i="3"/>
  <c r="U98" i="3" s="1"/>
  <c r="M98" i="3"/>
  <c r="P98" i="3" s="1"/>
  <c r="H98" i="3"/>
  <c r="K98" i="3" s="1"/>
  <c r="V98" i="3" s="1"/>
  <c r="R97" i="3"/>
  <c r="U97" i="3" s="1"/>
  <c r="M97" i="3"/>
  <c r="P97" i="3" s="1"/>
  <c r="H97" i="3"/>
  <c r="K97" i="3" s="1"/>
  <c r="R96" i="3"/>
  <c r="U96" i="3" s="1"/>
  <c r="M96" i="3"/>
  <c r="P96" i="3" s="1"/>
  <c r="H96" i="3"/>
  <c r="K96" i="3" s="1"/>
  <c r="V96" i="3" s="1"/>
  <c r="R95" i="3"/>
  <c r="U95" i="3" s="1"/>
  <c r="M95" i="3"/>
  <c r="P95" i="3" s="1"/>
  <c r="H95" i="3"/>
  <c r="K95" i="3" s="1"/>
  <c r="R94" i="3"/>
  <c r="U94" i="3" s="1"/>
  <c r="M94" i="3"/>
  <c r="P94" i="3" s="1"/>
  <c r="H94" i="3"/>
  <c r="K94" i="3" s="1"/>
  <c r="U93" i="3"/>
  <c r="R93" i="3"/>
  <c r="M93" i="3"/>
  <c r="P93" i="3" s="1"/>
  <c r="H93" i="3"/>
  <c r="K93" i="3" s="1"/>
  <c r="R92" i="3"/>
  <c r="U92" i="3" s="1"/>
  <c r="M92" i="3"/>
  <c r="P92" i="3" s="1"/>
  <c r="H92" i="3"/>
  <c r="K92" i="3" s="1"/>
  <c r="R91" i="3"/>
  <c r="U91" i="3" s="1"/>
  <c r="M91" i="3"/>
  <c r="P91" i="3" s="1"/>
  <c r="H91" i="3"/>
  <c r="K91" i="3" s="1"/>
  <c r="R90" i="3"/>
  <c r="U90" i="3" s="1"/>
  <c r="M90" i="3"/>
  <c r="P90" i="3" s="1"/>
  <c r="H90" i="3"/>
  <c r="K90" i="3" s="1"/>
  <c r="R89" i="3"/>
  <c r="U89" i="3" s="1"/>
  <c r="M89" i="3"/>
  <c r="P89" i="3" s="1"/>
  <c r="H89" i="3"/>
  <c r="K89" i="3" s="1"/>
  <c r="R88" i="3"/>
  <c r="U88" i="3" s="1"/>
  <c r="M88" i="3"/>
  <c r="P88" i="3" s="1"/>
  <c r="H88" i="3"/>
  <c r="K88" i="3" s="1"/>
  <c r="R87" i="3"/>
  <c r="U87" i="3" s="1"/>
  <c r="P87" i="3"/>
  <c r="M87" i="3"/>
  <c r="H87" i="3"/>
  <c r="K87" i="3" s="1"/>
  <c r="R86" i="3"/>
  <c r="U86" i="3" s="1"/>
  <c r="M86" i="3"/>
  <c r="P86" i="3" s="1"/>
  <c r="H86" i="3"/>
  <c r="K86" i="3" s="1"/>
  <c r="R85" i="3"/>
  <c r="U85" i="3" s="1"/>
  <c r="M85" i="3"/>
  <c r="P85" i="3" s="1"/>
  <c r="H85" i="3"/>
  <c r="K85" i="3" s="1"/>
  <c r="R84" i="3"/>
  <c r="U84" i="3" s="1"/>
  <c r="M84" i="3"/>
  <c r="P84" i="3" s="1"/>
  <c r="H84" i="3"/>
  <c r="K84" i="3" s="1"/>
  <c r="R83" i="3"/>
  <c r="U83" i="3" s="1"/>
  <c r="M83" i="3"/>
  <c r="P83" i="3" s="1"/>
  <c r="H83" i="3"/>
  <c r="K83" i="3" s="1"/>
  <c r="R82" i="3"/>
  <c r="U82" i="3" s="1"/>
  <c r="M82" i="3"/>
  <c r="P82" i="3" s="1"/>
  <c r="H82" i="3"/>
  <c r="K82" i="3" s="1"/>
  <c r="V82" i="3" s="1"/>
  <c r="Q81" i="3"/>
  <c r="R81" i="3" s="1"/>
  <c r="L81" i="3"/>
  <c r="L113" i="3" s="1"/>
  <c r="G81" i="3"/>
  <c r="G113" i="3" s="1"/>
  <c r="T75" i="3"/>
  <c r="S75" i="3"/>
  <c r="O75" i="3"/>
  <c r="N75" i="3"/>
  <c r="J75" i="3"/>
  <c r="I75" i="3"/>
  <c r="G72" i="3"/>
  <c r="H71" i="3" s="1"/>
  <c r="K71" i="3" s="1"/>
  <c r="Q71" i="3"/>
  <c r="R70" i="3" s="1"/>
  <c r="U70" i="3" s="1"/>
  <c r="L71" i="3"/>
  <c r="L72" i="3" s="1"/>
  <c r="G71" i="3"/>
  <c r="H70" i="3"/>
  <c r="K70" i="3" s="1"/>
  <c r="R69" i="3"/>
  <c r="U69" i="3" s="1"/>
  <c r="M69" i="3"/>
  <c r="P69" i="3" s="1"/>
  <c r="H69" i="3"/>
  <c r="K69" i="3" s="1"/>
  <c r="R68" i="3"/>
  <c r="U68" i="3" s="1"/>
  <c r="M68" i="3"/>
  <c r="P68" i="3" s="1"/>
  <c r="H68" i="3"/>
  <c r="K68" i="3" s="1"/>
  <c r="R67" i="3"/>
  <c r="U67" i="3" s="1"/>
  <c r="M67" i="3"/>
  <c r="P67" i="3" s="1"/>
  <c r="H67" i="3"/>
  <c r="K67" i="3" s="1"/>
  <c r="R66" i="3"/>
  <c r="U66" i="3" s="1"/>
  <c r="M66" i="3"/>
  <c r="P66" i="3" s="1"/>
  <c r="H66" i="3"/>
  <c r="K66" i="3" s="1"/>
  <c r="R65" i="3"/>
  <c r="U65" i="3" s="1"/>
  <c r="M65" i="3"/>
  <c r="P65" i="3" s="1"/>
  <c r="H65" i="3"/>
  <c r="K65" i="3" s="1"/>
  <c r="R64" i="3"/>
  <c r="U64" i="3" s="1"/>
  <c r="M64" i="3"/>
  <c r="P64" i="3" s="1"/>
  <c r="H64" i="3"/>
  <c r="K64" i="3" s="1"/>
  <c r="R63" i="3"/>
  <c r="U63" i="3" s="1"/>
  <c r="M63" i="3"/>
  <c r="P63" i="3" s="1"/>
  <c r="H63" i="3"/>
  <c r="K63" i="3" s="1"/>
  <c r="R62" i="3"/>
  <c r="U62" i="3" s="1"/>
  <c r="M62" i="3"/>
  <c r="P62" i="3" s="1"/>
  <c r="H62" i="3"/>
  <c r="K62" i="3" s="1"/>
  <c r="R61" i="3"/>
  <c r="U61" i="3" s="1"/>
  <c r="M61" i="3"/>
  <c r="P61" i="3" s="1"/>
  <c r="H61" i="3"/>
  <c r="K61" i="3" s="1"/>
  <c r="R60" i="3"/>
  <c r="U60" i="3" s="1"/>
  <c r="M60" i="3"/>
  <c r="P60" i="3" s="1"/>
  <c r="H60" i="3"/>
  <c r="K60" i="3" s="1"/>
  <c r="R59" i="3"/>
  <c r="U59" i="3" s="1"/>
  <c r="M59" i="3"/>
  <c r="P59" i="3" s="1"/>
  <c r="H59" i="3"/>
  <c r="K59" i="3" s="1"/>
  <c r="R58" i="3"/>
  <c r="U58" i="3" s="1"/>
  <c r="M58" i="3"/>
  <c r="P58" i="3" s="1"/>
  <c r="H58" i="3"/>
  <c r="K58" i="3" s="1"/>
  <c r="R57" i="3"/>
  <c r="U57" i="3" s="1"/>
  <c r="M57" i="3"/>
  <c r="P57" i="3" s="1"/>
  <c r="H57" i="3"/>
  <c r="K57" i="3" s="1"/>
  <c r="R56" i="3"/>
  <c r="U56" i="3" s="1"/>
  <c r="P56" i="3"/>
  <c r="M56" i="3"/>
  <c r="H56" i="3"/>
  <c r="K56" i="3" s="1"/>
  <c r="R55" i="3"/>
  <c r="U55" i="3" s="1"/>
  <c r="M55" i="3"/>
  <c r="P55" i="3" s="1"/>
  <c r="H55" i="3"/>
  <c r="K55" i="3" s="1"/>
  <c r="R54" i="3"/>
  <c r="U54" i="3" s="1"/>
  <c r="M54" i="3"/>
  <c r="P54" i="3" s="1"/>
  <c r="K54" i="3"/>
  <c r="H54" i="3"/>
  <c r="R53" i="3"/>
  <c r="U53" i="3" s="1"/>
  <c r="M53" i="3"/>
  <c r="P53" i="3" s="1"/>
  <c r="H53" i="3"/>
  <c r="K53" i="3" s="1"/>
  <c r="R52" i="3"/>
  <c r="U52" i="3" s="1"/>
  <c r="M52" i="3"/>
  <c r="P52" i="3" s="1"/>
  <c r="H52" i="3"/>
  <c r="K52" i="3" s="1"/>
  <c r="R51" i="3"/>
  <c r="U51" i="3" s="1"/>
  <c r="M51" i="3"/>
  <c r="P51" i="3" s="1"/>
  <c r="H51" i="3"/>
  <c r="K51" i="3" s="1"/>
  <c r="V51" i="3" s="1"/>
  <c r="R50" i="3"/>
  <c r="U50" i="3" s="1"/>
  <c r="M50" i="3"/>
  <c r="P50" i="3" s="1"/>
  <c r="H50" i="3"/>
  <c r="K50" i="3" s="1"/>
  <c r="R49" i="3"/>
  <c r="U49" i="3" s="1"/>
  <c r="M49" i="3"/>
  <c r="P49" i="3" s="1"/>
  <c r="H49" i="3"/>
  <c r="K49" i="3" s="1"/>
  <c r="R48" i="3"/>
  <c r="U48" i="3" s="1"/>
  <c r="P48" i="3"/>
  <c r="M48" i="3"/>
  <c r="H48" i="3"/>
  <c r="K48" i="3" s="1"/>
  <c r="R47" i="3"/>
  <c r="U47" i="3" s="1"/>
  <c r="M47" i="3"/>
  <c r="P47" i="3" s="1"/>
  <c r="H47" i="3"/>
  <c r="K47" i="3" s="1"/>
  <c r="R46" i="3"/>
  <c r="U46" i="3" s="1"/>
  <c r="M46" i="3"/>
  <c r="P46" i="3" s="1"/>
  <c r="H46" i="3"/>
  <c r="K46" i="3" s="1"/>
  <c r="R45" i="3"/>
  <c r="U45" i="3" s="1"/>
  <c r="M45" i="3"/>
  <c r="P45" i="3" s="1"/>
  <c r="H45" i="3"/>
  <c r="K45" i="3" s="1"/>
  <c r="R44" i="3"/>
  <c r="U44" i="3" s="1"/>
  <c r="M44" i="3"/>
  <c r="P44" i="3" s="1"/>
  <c r="H44" i="3"/>
  <c r="K44" i="3" s="1"/>
  <c r="Q43" i="3"/>
  <c r="Q75" i="3" s="1"/>
  <c r="L43" i="3"/>
  <c r="M43" i="3" s="1"/>
  <c r="G43" i="3"/>
  <c r="G75" i="3" s="1"/>
  <c r="T37" i="3"/>
  <c r="S37" i="3"/>
  <c r="Q37" i="3"/>
  <c r="O37" i="3"/>
  <c r="N37" i="3"/>
  <c r="L37" i="3"/>
  <c r="J37" i="3"/>
  <c r="I37" i="3"/>
  <c r="G37" i="3"/>
  <c r="R35" i="3"/>
  <c r="U35" i="3" s="1"/>
  <c r="M35" i="3"/>
  <c r="P35" i="3" s="1"/>
  <c r="H35" i="3"/>
  <c r="K35" i="3" s="1"/>
  <c r="R34" i="3"/>
  <c r="U34" i="3" s="1"/>
  <c r="P34" i="3"/>
  <c r="M34" i="3"/>
  <c r="H34" i="3"/>
  <c r="K34" i="3" s="1"/>
  <c r="R33" i="3"/>
  <c r="U33" i="3" s="1"/>
  <c r="M33" i="3"/>
  <c r="P33" i="3" s="1"/>
  <c r="H33" i="3"/>
  <c r="K33" i="3" s="1"/>
  <c r="R32" i="3"/>
  <c r="U32" i="3" s="1"/>
  <c r="M32" i="3"/>
  <c r="P32" i="3" s="1"/>
  <c r="H32" i="3"/>
  <c r="K32" i="3" s="1"/>
  <c r="R31" i="3"/>
  <c r="U31" i="3" s="1"/>
  <c r="M31" i="3"/>
  <c r="P31" i="3" s="1"/>
  <c r="H31" i="3"/>
  <c r="K31" i="3" s="1"/>
  <c r="R30" i="3"/>
  <c r="U30" i="3" s="1"/>
  <c r="M30" i="3"/>
  <c r="P30" i="3" s="1"/>
  <c r="H30" i="3"/>
  <c r="K30" i="3" s="1"/>
  <c r="R29" i="3"/>
  <c r="U29" i="3" s="1"/>
  <c r="M29" i="3"/>
  <c r="P29" i="3" s="1"/>
  <c r="H29" i="3"/>
  <c r="K29" i="3" s="1"/>
  <c r="U28" i="3"/>
  <c r="R28" i="3"/>
  <c r="M28" i="3"/>
  <c r="P28" i="3" s="1"/>
  <c r="H28" i="3"/>
  <c r="K28" i="3" s="1"/>
  <c r="R27" i="3"/>
  <c r="U27" i="3" s="1"/>
  <c r="M27" i="3"/>
  <c r="P27" i="3" s="1"/>
  <c r="H27" i="3"/>
  <c r="K27" i="3" s="1"/>
  <c r="R26" i="3"/>
  <c r="U26" i="3" s="1"/>
  <c r="M26" i="3"/>
  <c r="P26" i="3" s="1"/>
  <c r="H26" i="3"/>
  <c r="K26" i="3" s="1"/>
  <c r="R25" i="3"/>
  <c r="U25" i="3" s="1"/>
  <c r="M25" i="3"/>
  <c r="P25" i="3" s="1"/>
  <c r="H25" i="3"/>
  <c r="K25" i="3" s="1"/>
  <c r="R24" i="3"/>
  <c r="U24" i="3" s="1"/>
  <c r="M24" i="3"/>
  <c r="P24" i="3" s="1"/>
  <c r="H24" i="3"/>
  <c r="K24" i="3" s="1"/>
  <c r="R23" i="3"/>
  <c r="U23" i="3" s="1"/>
  <c r="M23" i="3"/>
  <c r="P23" i="3" s="1"/>
  <c r="H23" i="3"/>
  <c r="K23" i="3" s="1"/>
  <c r="V23" i="3" s="1"/>
  <c r="R22" i="3"/>
  <c r="U22" i="3" s="1"/>
  <c r="M22" i="3"/>
  <c r="P22" i="3" s="1"/>
  <c r="H22" i="3"/>
  <c r="K22" i="3" s="1"/>
  <c r="R21" i="3"/>
  <c r="U21" i="3" s="1"/>
  <c r="M21" i="3"/>
  <c r="P21" i="3" s="1"/>
  <c r="H21" i="3"/>
  <c r="K21" i="3" s="1"/>
  <c r="R20" i="3"/>
  <c r="U20" i="3" s="1"/>
  <c r="M20" i="3"/>
  <c r="P20" i="3" s="1"/>
  <c r="H20" i="3"/>
  <c r="K20" i="3" s="1"/>
  <c r="V20" i="3" s="1"/>
  <c r="R19" i="3"/>
  <c r="U19" i="3" s="1"/>
  <c r="M19" i="3"/>
  <c r="P19" i="3" s="1"/>
  <c r="H19" i="3"/>
  <c r="K19" i="3" s="1"/>
  <c r="V19" i="3" s="1"/>
  <c r="R18" i="3"/>
  <c r="U18" i="3" s="1"/>
  <c r="M18" i="3"/>
  <c r="P18" i="3" s="1"/>
  <c r="H18" i="3"/>
  <c r="K18" i="3" s="1"/>
  <c r="R17" i="3"/>
  <c r="U17" i="3" s="1"/>
  <c r="M17" i="3"/>
  <c r="P17" i="3" s="1"/>
  <c r="H17" i="3"/>
  <c r="K17" i="3" s="1"/>
  <c r="R16" i="3"/>
  <c r="U16" i="3" s="1"/>
  <c r="M16" i="3"/>
  <c r="P16" i="3" s="1"/>
  <c r="H16" i="3"/>
  <c r="K16" i="3" s="1"/>
  <c r="R15" i="3"/>
  <c r="U15" i="3" s="1"/>
  <c r="M15" i="3"/>
  <c r="P15" i="3" s="1"/>
  <c r="H15" i="3"/>
  <c r="K15" i="3" s="1"/>
  <c r="R14" i="3"/>
  <c r="U14" i="3" s="1"/>
  <c r="P14" i="3"/>
  <c r="M14" i="3"/>
  <c r="H14" i="3"/>
  <c r="K14" i="3" s="1"/>
  <c r="R13" i="3"/>
  <c r="U13" i="3" s="1"/>
  <c r="M13" i="3"/>
  <c r="P13" i="3" s="1"/>
  <c r="H13" i="3"/>
  <c r="K13" i="3" s="1"/>
  <c r="R12" i="3"/>
  <c r="U12" i="3" s="1"/>
  <c r="M12" i="3"/>
  <c r="P12" i="3" s="1"/>
  <c r="K12" i="3"/>
  <c r="H12" i="3"/>
  <c r="R11" i="3"/>
  <c r="U11" i="3" s="1"/>
  <c r="M11" i="3"/>
  <c r="P11" i="3" s="1"/>
  <c r="H11" i="3"/>
  <c r="K11" i="3" s="1"/>
  <c r="R10" i="3"/>
  <c r="U10" i="3" s="1"/>
  <c r="M10" i="3"/>
  <c r="P10" i="3" s="1"/>
  <c r="H10" i="3"/>
  <c r="K10" i="3" s="1"/>
  <c r="R9" i="3"/>
  <c r="U9" i="3" s="1"/>
  <c r="M9" i="3"/>
  <c r="P9" i="3" s="1"/>
  <c r="H9" i="3"/>
  <c r="K9" i="3" s="1"/>
  <c r="U8" i="3"/>
  <c r="R8" i="3"/>
  <c r="M8" i="3"/>
  <c r="P8" i="3" s="1"/>
  <c r="H8" i="3"/>
  <c r="K8" i="3" s="1"/>
  <c r="R7" i="3"/>
  <c r="U7" i="3" s="1"/>
  <c r="M7" i="3"/>
  <c r="P7" i="3" s="1"/>
  <c r="H7" i="3"/>
  <c r="K7" i="3" s="1"/>
  <c r="R6" i="3"/>
  <c r="U6" i="3" s="1"/>
  <c r="M6" i="3"/>
  <c r="P6" i="3" s="1"/>
  <c r="H6" i="3"/>
  <c r="K6" i="3" s="1"/>
  <c r="R5" i="3"/>
  <c r="U5" i="3" s="1"/>
  <c r="M5" i="3"/>
  <c r="H5" i="3"/>
  <c r="V137" i="3" l="1"/>
  <c r="V8" i="3"/>
  <c r="H149" i="3"/>
  <c r="K149" i="3" s="1"/>
  <c r="V214" i="3"/>
  <c r="V147" i="3"/>
  <c r="V221" i="3"/>
  <c r="V62" i="3"/>
  <c r="V69" i="3"/>
  <c r="V291" i="3"/>
  <c r="V443" i="3"/>
  <c r="V129" i="3"/>
  <c r="V16" i="3"/>
  <c r="V409" i="3"/>
  <c r="V10" i="3"/>
  <c r="V109" i="3"/>
  <c r="V134" i="3"/>
  <c r="V168" i="3"/>
  <c r="V184" i="3"/>
  <c r="V244" i="3"/>
  <c r="V258" i="3"/>
  <c r="V359" i="3"/>
  <c r="V219" i="3"/>
  <c r="R225" i="3"/>
  <c r="U225" i="3" s="1"/>
  <c r="V296" i="3"/>
  <c r="V400" i="3"/>
  <c r="V66" i="3"/>
  <c r="N457" i="3"/>
  <c r="V125" i="3"/>
  <c r="V206" i="3"/>
  <c r="V213" i="3"/>
  <c r="V222" i="3"/>
  <c r="V49" i="3"/>
  <c r="M148" i="3"/>
  <c r="P148" i="3" s="1"/>
  <c r="V148" i="3" s="1"/>
  <c r="V203" i="3"/>
  <c r="V289" i="3"/>
  <c r="H37" i="3"/>
  <c r="V11" i="3"/>
  <c r="V46" i="3"/>
  <c r="M81" i="3"/>
  <c r="M113" i="3" s="1"/>
  <c r="V159" i="3"/>
  <c r="V169" i="3"/>
  <c r="V175" i="3"/>
  <c r="V185" i="3"/>
  <c r="V242" i="3"/>
  <c r="V252" i="3"/>
  <c r="V316" i="3"/>
  <c r="V370" i="3"/>
  <c r="T457" i="3"/>
  <c r="V93" i="3"/>
  <c r="M119" i="3"/>
  <c r="V173" i="3"/>
  <c r="V321" i="3"/>
  <c r="M347" i="3"/>
  <c r="M379" i="3" s="1"/>
  <c r="V436" i="3"/>
  <c r="V286" i="3"/>
  <c r="V25" i="3"/>
  <c r="R157" i="3"/>
  <c r="U157" i="3" s="1"/>
  <c r="V157" i="3" s="1"/>
  <c r="V313" i="3"/>
  <c r="V332" i="3"/>
  <c r="V427" i="3"/>
  <c r="V452" i="3"/>
  <c r="V202" i="3"/>
  <c r="V198" i="3"/>
  <c r="V373" i="3"/>
  <c r="V14" i="3"/>
  <c r="V172" i="3"/>
  <c r="V319" i="3"/>
  <c r="V24" i="3"/>
  <c r="V9" i="3"/>
  <c r="V18" i="3"/>
  <c r="V26" i="3"/>
  <c r="V28" i="3"/>
  <c r="V52" i="3"/>
  <c r="V54" i="3"/>
  <c r="V83" i="3"/>
  <c r="V85" i="3"/>
  <c r="V100" i="3"/>
  <c r="V102" i="3"/>
  <c r="V120" i="3"/>
  <c r="V133" i="3"/>
  <c r="V135" i="3"/>
  <c r="V160" i="3"/>
  <c r="V176" i="3"/>
  <c r="V201" i="3"/>
  <c r="V234" i="3"/>
  <c r="V293" i="3"/>
  <c r="V295" i="3"/>
  <c r="V318" i="3"/>
  <c r="V320" i="3"/>
  <c r="V333" i="3"/>
  <c r="V335" i="3"/>
  <c r="V352" i="3"/>
  <c r="V361" i="3"/>
  <c r="V368" i="3"/>
  <c r="V403" i="3"/>
  <c r="V430" i="3"/>
  <c r="V446" i="3"/>
  <c r="V50" i="3"/>
  <c r="K5" i="3"/>
  <c r="O457" i="3"/>
  <c r="V122" i="3"/>
  <c r="M189" i="3"/>
  <c r="V187" i="3"/>
  <c r="V205" i="3"/>
  <c r="M225" i="3"/>
  <c r="P225" i="3" s="1"/>
  <c r="V282" i="3"/>
  <c r="V300" i="3"/>
  <c r="V388" i="3"/>
  <c r="V391" i="3"/>
  <c r="V407" i="3"/>
  <c r="V434" i="3"/>
  <c r="V450" i="3"/>
  <c r="V6" i="3"/>
  <c r="V278" i="3"/>
  <c r="V298" i="3"/>
  <c r="V363" i="3"/>
  <c r="V377" i="3"/>
  <c r="V447" i="3"/>
  <c r="V354" i="3"/>
  <c r="R37" i="3"/>
  <c r="V7" i="3"/>
  <c r="V17" i="3"/>
  <c r="V27" i="3"/>
  <c r="V29" i="3"/>
  <c r="S457" i="3"/>
  <c r="V53" i="3"/>
  <c r="V55" i="3"/>
  <c r="V84" i="3"/>
  <c r="V86" i="3"/>
  <c r="V99" i="3"/>
  <c r="V130" i="3"/>
  <c r="H195" i="3"/>
  <c r="H224" i="3"/>
  <c r="K224" i="3" s="1"/>
  <c r="V224" i="3" s="1"/>
  <c r="V274" i="3"/>
  <c r="V292" i="3"/>
  <c r="V317" i="3"/>
  <c r="V334" i="3"/>
  <c r="V336" i="3"/>
  <c r="M338" i="3"/>
  <c r="P338" i="3" s="1"/>
  <c r="V338" i="3" s="1"/>
  <c r="P347" i="3"/>
  <c r="P379" i="3" s="1"/>
  <c r="V353" i="3"/>
  <c r="V360" i="3"/>
  <c r="V395" i="3"/>
  <c r="V411" i="3"/>
  <c r="V438" i="3"/>
  <c r="V223" i="3"/>
  <c r="V97" i="3"/>
  <c r="V121" i="3"/>
  <c r="V211" i="3"/>
  <c r="V218" i="3"/>
  <c r="V290" i="3"/>
  <c r="R338" i="3"/>
  <c r="U338" i="3" s="1"/>
  <c r="V351" i="3"/>
  <c r="V367" i="3"/>
  <c r="V369" i="3"/>
  <c r="V408" i="3"/>
  <c r="V428" i="3"/>
  <c r="V435" i="3"/>
  <c r="V451" i="3"/>
  <c r="V215" i="3"/>
  <c r="V331" i="3"/>
  <c r="V12" i="3"/>
  <c r="I457" i="3"/>
  <c r="I459" i="3" s="1"/>
  <c r="M70" i="3"/>
  <c r="P70" i="3" s="1"/>
  <c r="V70" i="3" s="1"/>
  <c r="P119" i="3"/>
  <c r="V138" i="3"/>
  <c r="V197" i="3"/>
  <c r="V301" i="3"/>
  <c r="V399" i="3"/>
  <c r="V426" i="3"/>
  <c r="V442" i="3"/>
  <c r="M37" i="3"/>
  <c r="J457" i="3"/>
  <c r="H43" i="3"/>
  <c r="K43" i="3" s="1"/>
  <c r="V163" i="3"/>
  <c r="V165" i="3"/>
  <c r="V179" i="3"/>
  <c r="V181" i="3"/>
  <c r="R195" i="3"/>
  <c r="V199" i="3"/>
  <c r="V297" i="3"/>
  <c r="V299" i="3"/>
  <c r="V337" i="3"/>
  <c r="V355" i="3"/>
  <c r="R385" i="3"/>
  <c r="R417" i="3" s="1"/>
  <c r="V387" i="3"/>
  <c r="V405" i="3"/>
  <c r="H423" i="3"/>
  <c r="V439" i="3"/>
  <c r="V448" i="3"/>
  <c r="P43" i="3"/>
  <c r="M71" i="3"/>
  <c r="P71" i="3" s="1"/>
  <c r="L73" i="3"/>
  <c r="U81" i="3"/>
  <c r="U113" i="3" s="1"/>
  <c r="R113" i="3"/>
  <c r="U37" i="3"/>
  <c r="V22" i="3"/>
  <c r="V48" i="3"/>
  <c r="V64" i="3"/>
  <c r="V65" i="3"/>
  <c r="V68" i="3"/>
  <c r="V95" i="3"/>
  <c r="V111" i="3"/>
  <c r="V123" i="3"/>
  <c r="V139" i="3"/>
  <c r="K37" i="3"/>
  <c r="V13" i="3"/>
  <c r="V21" i="3"/>
  <c r="V34" i="3"/>
  <c r="V35" i="3"/>
  <c r="V44" i="3"/>
  <c r="V45" i="3"/>
  <c r="V47" i="3"/>
  <c r="V60" i="3"/>
  <c r="V61" i="3"/>
  <c r="V63" i="3"/>
  <c r="V67" i="3"/>
  <c r="V91" i="3"/>
  <c r="V92" i="3"/>
  <c r="V94" i="3"/>
  <c r="V107" i="3"/>
  <c r="V108" i="3"/>
  <c r="V110" i="3"/>
  <c r="V124" i="3"/>
  <c r="V127" i="3"/>
  <c r="V140" i="3"/>
  <c r="V143" i="3"/>
  <c r="V15" i="3"/>
  <c r="V30" i="3"/>
  <c r="V31" i="3"/>
  <c r="V32" i="3"/>
  <c r="V33" i="3"/>
  <c r="V56" i="3"/>
  <c r="V57" i="3"/>
  <c r="V58" i="3"/>
  <c r="V59" i="3"/>
  <c r="V87" i="3"/>
  <c r="V88" i="3"/>
  <c r="V89" i="3"/>
  <c r="V90" i="3"/>
  <c r="V103" i="3"/>
  <c r="V104" i="3"/>
  <c r="V105" i="3"/>
  <c r="V106" i="3"/>
  <c r="V126" i="3"/>
  <c r="V128" i="3"/>
  <c r="V131" i="3"/>
  <c r="V142" i="3"/>
  <c r="V144" i="3"/>
  <c r="P5" i="3"/>
  <c r="L75" i="3"/>
  <c r="H81" i="3"/>
  <c r="P81" i="3"/>
  <c r="P113" i="3" s="1"/>
  <c r="H119" i="3"/>
  <c r="P189" i="3"/>
  <c r="R43" i="3"/>
  <c r="Q72" i="3"/>
  <c r="G73" i="3"/>
  <c r="Q113" i="3"/>
  <c r="V145" i="3"/>
  <c r="V158" i="3"/>
  <c r="V162" i="3"/>
  <c r="V166" i="3"/>
  <c r="V170" i="3"/>
  <c r="V174" i="3"/>
  <c r="V178" i="3"/>
  <c r="V182" i="3"/>
  <c r="V186" i="3"/>
  <c r="L189" i="3"/>
  <c r="R189" i="3"/>
  <c r="V196" i="3"/>
  <c r="V200" i="3"/>
  <c r="V204" i="3"/>
  <c r="V208" i="3"/>
  <c r="V210" i="3"/>
  <c r="H265" i="3"/>
  <c r="K233" i="3"/>
  <c r="R119" i="3"/>
  <c r="K189" i="3"/>
  <c r="U189" i="3"/>
  <c r="H189" i="3"/>
  <c r="H227" i="3"/>
  <c r="K195" i="3"/>
  <c r="V209" i="3"/>
  <c r="V217" i="3"/>
  <c r="L227" i="3"/>
  <c r="M195" i="3"/>
  <c r="V220" i="3"/>
  <c r="V235" i="3"/>
  <c r="V237" i="3"/>
  <c r="V239" i="3"/>
  <c r="V241" i="3"/>
  <c r="V243" i="3"/>
  <c r="V245" i="3"/>
  <c r="V247" i="3"/>
  <c r="V249" i="3"/>
  <c r="V251" i="3"/>
  <c r="V253" i="3"/>
  <c r="V255" i="3"/>
  <c r="V257" i="3"/>
  <c r="V259" i="3"/>
  <c r="V261" i="3"/>
  <c r="V263" i="3"/>
  <c r="Q303" i="3"/>
  <c r="R271" i="3"/>
  <c r="V288" i="3"/>
  <c r="V216" i="3"/>
  <c r="Q265" i="3"/>
  <c r="V272" i="3"/>
  <c r="V273" i="3"/>
  <c r="V275" i="3"/>
  <c r="V276" i="3"/>
  <c r="V277" i="3"/>
  <c r="V279" i="3"/>
  <c r="V280" i="3"/>
  <c r="V281" i="3"/>
  <c r="V283" i="3"/>
  <c r="V284" i="3"/>
  <c r="V285" i="3"/>
  <c r="V287" i="3"/>
  <c r="R341" i="3"/>
  <c r="U309" i="3"/>
  <c r="U341" i="3" s="1"/>
  <c r="V212" i="3"/>
  <c r="U233" i="3"/>
  <c r="U265" i="3" s="1"/>
  <c r="R265" i="3"/>
  <c r="H341" i="3"/>
  <c r="K309" i="3"/>
  <c r="V329" i="3"/>
  <c r="M233" i="3"/>
  <c r="G265" i="3"/>
  <c r="G457" i="3" s="1"/>
  <c r="M271" i="3"/>
  <c r="V310" i="3"/>
  <c r="V311" i="3"/>
  <c r="V312" i="3"/>
  <c r="V314" i="3"/>
  <c r="V315" i="3"/>
  <c r="V325" i="3"/>
  <c r="V326" i="3"/>
  <c r="V327" i="3"/>
  <c r="V328" i="3"/>
  <c r="V348" i="3"/>
  <c r="V349" i="3"/>
  <c r="V356" i="3"/>
  <c r="V357" i="3"/>
  <c r="V364" i="3"/>
  <c r="V365" i="3"/>
  <c r="H271" i="3"/>
  <c r="V322" i="3"/>
  <c r="V323" i="3"/>
  <c r="V324" i="3"/>
  <c r="V350" i="3"/>
  <c r="V358" i="3"/>
  <c r="V366" i="3"/>
  <c r="M309" i="3"/>
  <c r="Q341" i="3"/>
  <c r="K347" i="3"/>
  <c r="V374" i="3"/>
  <c r="V375" i="3"/>
  <c r="V390" i="3"/>
  <c r="V398" i="3"/>
  <c r="V406" i="3"/>
  <c r="V414" i="3"/>
  <c r="V425" i="3"/>
  <c r="V433" i="3"/>
  <c r="V441" i="3"/>
  <c r="V449" i="3"/>
  <c r="R347" i="3"/>
  <c r="V371" i="3"/>
  <c r="V376" i="3"/>
  <c r="P385" i="3"/>
  <c r="P417" i="3" s="1"/>
  <c r="M417" i="3"/>
  <c r="V386" i="3"/>
  <c r="V392" i="3"/>
  <c r="V393" i="3"/>
  <c r="V401" i="3"/>
  <c r="M455" i="3"/>
  <c r="P423" i="3"/>
  <c r="P455" i="3" s="1"/>
  <c r="V444" i="3"/>
  <c r="V372" i="3"/>
  <c r="V394" i="3"/>
  <c r="V402" i="3"/>
  <c r="V410" i="3"/>
  <c r="U423" i="3"/>
  <c r="U455" i="3" s="1"/>
  <c r="R455" i="3"/>
  <c r="V429" i="3"/>
  <c r="V437" i="3"/>
  <c r="V445" i="3"/>
  <c r="V453" i="3"/>
  <c r="V389" i="3"/>
  <c r="V396" i="3"/>
  <c r="V397" i="3"/>
  <c r="V404" i="3"/>
  <c r="V412" i="3"/>
  <c r="V413" i="3"/>
  <c r="V424" i="3"/>
  <c r="V431" i="3"/>
  <c r="V432" i="3"/>
  <c r="V440" i="3"/>
  <c r="L417" i="3"/>
  <c r="L455" i="3"/>
  <c r="Q455" i="3"/>
  <c r="H385" i="3"/>
  <c r="F41" i="1"/>
  <c r="F40" i="1"/>
  <c r="V225" i="3" l="1"/>
  <c r="M151" i="3"/>
  <c r="R227" i="3"/>
  <c r="U385" i="3"/>
  <c r="U417" i="3" s="1"/>
  <c r="U195" i="3"/>
  <c r="U227" i="3" s="1"/>
  <c r="P151" i="3"/>
  <c r="V189" i="3"/>
  <c r="Q457" i="3"/>
  <c r="J459" i="3"/>
  <c r="L457" i="3"/>
  <c r="G459" i="3" s="1"/>
  <c r="H455" i="3"/>
  <c r="K423" i="3"/>
  <c r="H417" i="3"/>
  <c r="K385" i="3"/>
  <c r="R379" i="3"/>
  <c r="U347" i="3"/>
  <c r="U379" i="3" s="1"/>
  <c r="K227" i="3"/>
  <c r="U43" i="3"/>
  <c r="V43" i="3" s="1"/>
  <c r="K81" i="3"/>
  <c r="H113" i="3"/>
  <c r="P37" i="3"/>
  <c r="V5" i="3"/>
  <c r="V37" i="3" s="1"/>
  <c r="M341" i="3"/>
  <c r="P309" i="3"/>
  <c r="P341" i="3" s="1"/>
  <c r="H303" i="3"/>
  <c r="K271" i="3"/>
  <c r="M303" i="3"/>
  <c r="P271" i="3"/>
  <c r="P303" i="3" s="1"/>
  <c r="K341" i="3"/>
  <c r="V309" i="3"/>
  <c r="V341" i="3" s="1"/>
  <c r="M227" i="3"/>
  <c r="P195" i="3"/>
  <c r="P227" i="3" s="1"/>
  <c r="U119" i="3"/>
  <c r="U151" i="3" s="1"/>
  <c r="R151" i="3"/>
  <c r="H73" i="3"/>
  <c r="K73" i="3" s="1"/>
  <c r="H72" i="3"/>
  <c r="H151" i="3"/>
  <c r="K119" i="3"/>
  <c r="K379" i="3"/>
  <c r="P233" i="3"/>
  <c r="P265" i="3" s="1"/>
  <c r="M265" i="3"/>
  <c r="R303" i="3"/>
  <c r="U271" i="3"/>
  <c r="U303" i="3" s="1"/>
  <c r="K265" i="3"/>
  <c r="Q73" i="3"/>
  <c r="R71" i="3"/>
  <c r="U71" i="3" s="1"/>
  <c r="V71" i="3" s="1"/>
  <c r="M72" i="3"/>
  <c r="P72" i="3" s="1"/>
  <c r="M73" i="3"/>
  <c r="P73" i="3" s="1"/>
  <c r="E42" i="1"/>
  <c r="D42" i="1"/>
  <c r="P75" i="3" l="1"/>
  <c r="K455" i="3"/>
  <c r="V423" i="3"/>
  <c r="V455" i="3" s="1"/>
  <c r="V233" i="3"/>
  <c r="V265" i="3" s="1"/>
  <c r="K303" i="3"/>
  <c r="V271" i="3"/>
  <c r="V303" i="3" s="1"/>
  <c r="P457" i="3"/>
  <c r="R72" i="3"/>
  <c r="U72" i="3" s="1"/>
  <c r="U75" i="3" s="1"/>
  <c r="U457" i="3" s="1"/>
  <c r="R73" i="3"/>
  <c r="U73" i="3" s="1"/>
  <c r="V73" i="3" s="1"/>
  <c r="K151" i="3"/>
  <c r="V119" i="3"/>
  <c r="V151" i="3" s="1"/>
  <c r="M75" i="3"/>
  <c r="M457" i="3" s="1"/>
  <c r="V195" i="3"/>
  <c r="V227" i="3" s="1"/>
  <c r="K417" i="3"/>
  <c r="V385" i="3"/>
  <c r="V417" i="3" s="1"/>
  <c r="K72" i="3"/>
  <c r="H75" i="3"/>
  <c r="H457" i="3" s="1"/>
  <c r="V347" i="3"/>
  <c r="V379" i="3" s="1"/>
  <c r="K113" i="3"/>
  <c r="V81" i="3"/>
  <c r="V113" i="3" s="1"/>
  <c r="V72" i="3" l="1"/>
  <c r="V75" i="3" s="1"/>
  <c r="V457" i="3" s="1"/>
  <c r="K75" i="3"/>
  <c r="K457" i="3" s="1"/>
  <c r="K459" i="3" s="1"/>
  <c r="R75" i="3"/>
  <c r="R457" i="3" s="1"/>
  <c r="H459" i="3" s="1"/>
  <c r="K37" i="1"/>
  <c r="N37" i="1"/>
  <c r="J38" i="1" s="1"/>
  <c r="R37" i="1"/>
  <c r="J42" i="1" s="1"/>
  <c r="Q37" i="1"/>
  <c r="J41" i="1" s="1"/>
  <c r="P37" i="1"/>
  <c r="J40" i="1" s="1"/>
  <c r="S37" i="1"/>
  <c r="J43" i="1" s="1"/>
  <c r="O37" i="1"/>
  <c r="J39" i="1" s="1"/>
  <c r="M37" i="1"/>
  <c r="M39" i="1" s="1"/>
  <c r="J37" i="1" s="1"/>
  <c r="F43" i="1" l="1"/>
  <c r="M40" i="1"/>
  <c r="J44" i="1"/>
  <c r="C42" i="1" l="1"/>
  <c r="F42" i="1" s="1"/>
  <c r="F44" i="1" s="1"/>
</calcChain>
</file>

<file path=xl/sharedStrings.xml><?xml version="1.0" encoding="utf-8"?>
<sst xmlns="http://schemas.openxmlformats.org/spreadsheetml/2006/main" count="434" uniqueCount="105">
  <si>
    <t>Lodging</t>
  </si>
  <si>
    <t>Special Travel</t>
  </si>
  <si>
    <t>End last month</t>
  </si>
  <si>
    <t>Mil. This month</t>
  </si>
  <si>
    <t>Total</t>
  </si>
  <si>
    <t>Per Diem</t>
  </si>
  <si>
    <t>Airfare</t>
  </si>
  <si>
    <t>Car Rental</t>
  </si>
  <si>
    <t xml:space="preserve">Mileage Rate </t>
  </si>
  <si>
    <t>Family Per Diem</t>
  </si>
  <si>
    <t>Single Per Diem</t>
  </si>
  <si>
    <t>Personal Miles</t>
  </si>
  <si>
    <t>Business Miles</t>
  </si>
  <si>
    <t>Mileage</t>
  </si>
  <si>
    <t>Reg. Fees</t>
  </si>
  <si>
    <t>DAY</t>
  </si>
  <si>
    <t>Carolina Conference Employee Travel/Activities Report</t>
  </si>
  <si>
    <t>CODE</t>
  </si>
  <si>
    <t>Description</t>
  </si>
  <si>
    <t>P</t>
  </si>
  <si>
    <t>V</t>
  </si>
  <si>
    <t>Sermon preparation and presentation</t>
  </si>
  <si>
    <t>E</t>
  </si>
  <si>
    <t>B</t>
  </si>
  <si>
    <t>Bible Studies with interests</t>
  </si>
  <si>
    <t>A</t>
  </si>
  <si>
    <t>Committees</t>
  </si>
  <si>
    <t>M</t>
  </si>
  <si>
    <t>O</t>
  </si>
  <si>
    <t>Office</t>
  </si>
  <si>
    <t>X</t>
  </si>
  <si>
    <t>Out of district work</t>
  </si>
  <si>
    <t>C</t>
  </si>
  <si>
    <t>R</t>
  </si>
  <si>
    <t>Community civic relations</t>
  </si>
  <si>
    <t>S</t>
  </si>
  <si>
    <t>Sabbatical</t>
  </si>
  <si>
    <t>.</t>
  </si>
  <si>
    <t>Column1</t>
  </si>
  <si>
    <t>Column3</t>
  </si>
  <si>
    <t>Class (Professional Growth, Degree)</t>
  </si>
  <si>
    <t>Ministerial meetings (AMA, CMR, etc.)</t>
  </si>
  <si>
    <t>Visits to homes, hospitals, etc.</t>
  </si>
  <si>
    <t>Evangelism (felt needs seminars, etc.)</t>
  </si>
  <si>
    <t>H</t>
  </si>
  <si>
    <t>Holiday/Vacation/Day Off</t>
  </si>
  <si>
    <t>T</t>
  </si>
  <si>
    <t>Travel for ministry</t>
  </si>
  <si>
    <t>End this month</t>
  </si>
  <si>
    <t>**Misc.**</t>
  </si>
  <si>
    <t>Activity</t>
  </si>
  <si>
    <t>Reg. Miles</t>
  </si>
  <si>
    <t>Regular Travel -- Location</t>
  </si>
  <si>
    <t>Car 1</t>
  </si>
  <si>
    <t>Car 2</t>
  </si>
  <si>
    <t>TOTAL</t>
  </si>
  <si>
    <t>FOR</t>
  </si>
  <si>
    <t>USE</t>
  </si>
  <si>
    <t>ONLY</t>
  </si>
  <si>
    <t xml:space="preserve">OFFICE </t>
  </si>
  <si>
    <t>Special Mileage</t>
  </si>
  <si>
    <t>Total Special Mileage</t>
  </si>
  <si>
    <t>Car 3</t>
  </si>
  <si>
    <t>Registration</t>
  </si>
  <si>
    <t>Codes to help provide abbreviated descriptions</t>
  </si>
  <si>
    <t xml:space="preserve">Carolina Conference of SDA, PO Box 44270, Charlotte, NC 28215    </t>
  </si>
  <si>
    <t>Odometer Reading(s)</t>
  </si>
  <si>
    <t>Approval:</t>
  </si>
  <si>
    <t>TR Misc.</t>
  </si>
  <si>
    <t>Employee:</t>
  </si>
  <si>
    <r>
      <t xml:space="preserve">Airfare </t>
    </r>
    <r>
      <rPr>
        <b/>
        <sz val="10"/>
        <rFont val="Arial"/>
        <family val="2"/>
      </rPr>
      <t>or Other/Public</t>
    </r>
  </si>
  <si>
    <t>Total Regular Mileage</t>
  </si>
  <si>
    <t>Odometer</t>
  </si>
  <si>
    <t>Daily</t>
  </si>
  <si>
    <t>Commute</t>
  </si>
  <si>
    <t>Personal</t>
  </si>
  <si>
    <t>Business</t>
  </si>
  <si>
    <t>Monthly Travel Report</t>
  </si>
  <si>
    <t>SUM</t>
  </si>
  <si>
    <t>Date</t>
  </si>
  <si>
    <t xml:space="preserve">Explanation of Travel </t>
  </si>
  <si>
    <t>Final reading</t>
  </si>
  <si>
    <t xml:space="preserve">           Totals</t>
  </si>
  <si>
    <t>GRAND TOTALS</t>
  </si>
  <si>
    <t>Email:</t>
  </si>
  <si>
    <t>Month</t>
  </si>
  <si>
    <t>$20 1-Meal</t>
  </si>
  <si>
    <t>2024-January</t>
  </si>
  <si>
    <t>2024-February</t>
  </si>
  <si>
    <t>2024-March</t>
  </si>
  <si>
    <t>2024-April</t>
  </si>
  <si>
    <t>2024-May</t>
  </si>
  <si>
    <t>2024-June</t>
  </si>
  <si>
    <t>2024-July</t>
  </si>
  <si>
    <t>2024-August</t>
  </si>
  <si>
    <t>2024-September</t>
  </si>
  <si>
    <t>2024-October</t>
  </si>
  <si>
    <t>2024-November</t>
  </si>
  <si>
    <t>2024-December</t>
  </si>
  <si>
    <t>2024 CUMULATIVE TOTAL TRAVELLED</t>
  </si>
  <si>
    <t>Submit via Laserfiche</t>
  </si>
  <si>
    <t>2025 Carolina Conference Employee Activity/Expense Report</t>
  </si>
  <si>
    <t>▪Mileage - whole numbers only.
▪ Per Diem - Select from drop-down menu in cell: $60 single (overnight stay) | $120 Fam (overnight stay)   |   $20 Single 1-Meal | $40 Fam 1-Meal
If $202 is requested and the spouse is not required to attend, the excess amount ($60) will be taxable,  and spouse's per diem request will be processed through payroll.</t>
  </si>
  <si>
    <t>$60 Single</t>
  </si>
  <si>
    <t>$40 1-Meal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</si>
</sst>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_-&quot;₩&quot;* #,##0.00_-;\-&quot;₩&quot;* #,##0.00_-;_-&quot;₩&quot;* &quot;-&quot;??_-;_-@_-"/>
  </numFmts>
  <fonts count="56">
    <font>
      <sz val="10"/>
      <name val="Arial"/>
      <charset val="129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9"/>
      <name val="Arial"/>
      <family val="2"/>
    </font>
    <font>
      <b/>
      <sz val="8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u/>
      <sz val="16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sz val="18"/>
      <name val="Arial"/>
      <family val="2"/>
    </font>
    <font>
      <b/>
      <sz val="20"/>
      <name val="Arial"/>
      <family val="2"/>
    </font>
    <font>
      <sz val="14"/>
      <name val="Arial"/>
      <family val="2"/>
    </font>
    <font>
      <sz val="18"/>
      <name val="Arial"/>
      <family val="2"/>
    </font>
    <font>
      <b/>
      <sz val="14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b/>
      <sz val="7"/>
      <name val="Arial"/>
      <family val="2"/>
    </font>
    <font>
      <b/>
      <sz val="10"/>
      <color rgb="FFFF0000"/>
      <name val="Arial"/>
      <family val="2"/>
    </font>
    <font>
      <b/>
      <sz val="8"/>
      <color rgb="FFFF0000"/>
      <name val="Arial"/>
      <family val="2"/>
    </font>
    <font>
      <b/>
      <sz val="12"/>
      <color rgb="FFFF0000"/>
      <name val="Arial"/>
      <family val="2"/>
    </font>
    <font>
      <b/>
      <sz val="10"/>
      <color theme="0"/>
      <name val="Arial"/>
      <family val="2"/>
    </font>
    <font>
      <b/>
      <sz val="11"/>
      <color theme="0"/>
      <name val="Arial"/>
      <family val="2"/>
    </font>
    <font>
      <b/>
      <sz val="14"/>
      <color rgb="FFFF0000"/>
      <name val="Arial"/>
      <family val="2"/>
    </font>
    <font>
      <b/>
      <sz val="14"/>
      <color theme="1"/>
      <name val="Arial"/>
      <family val="2"/>
    </font>
    <font>
      <b/>
      <sz val="10.5"/>
      <color rgb="FFFF0000"/>
      <name val="Arial"/>
      <family val="2"/>
    </font>
    <font>
      <sz val="10.5"/>
      <color rgb="FFFF0000"/>
      <name val="Arial"/>
      <family val="2"/>
    </font>
    <font>
      <b/>
      <sz val="18"/>
      <name val="Arial Rounded MT Bold"/>
      <family val="2"/>
    </font>
    <font>
      <sz val="20"/>
      <name val="Arial Rounded MT Bold"/>
      <family val="2"/>
    </font>
    <font>
      <i/>
      <sz val="10"/>
      <name val="Arial"/>
      <family val="2"/>
    </font>
    <font>
      <sz val="10"/>
      <color theme="1"/>
      <name val="Arial"/>
      <family val="2"/>
    </font>
    <font>
      <u/>
      <sz val="10"/>
      <name val="Arial"/>
      <family val="2"/>
    </font>
    <font>
      <sz val="9"/>
      <color theme="1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00206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AFBF7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0" tint="-0.34998626667073579"/>
        <bgColor indexed="64"/>
      </patternFill>
    </fill>
  </fills>
  <borders count="11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ck">
        <color indexed="64"/>
      </bottom>
      <diagonal/>
    </border>
    <border>
      <left/>
      <right style="thick">
        <color indexed="64"/>
      </right>
      <top style="double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double">
        <color indexed="64"/>
      </top>
      <bottom style="thick">
        <color indexed="64"/>
      </bottom>
      <diagonal/>
    </border>
    <border>
      <left/>
      <right style="medium">
        <color indexed="64"/>
      </right>
      <top style="double">
        <color indexed="64"/>
      </top>
      <bottom style="thick">
        <color indexed="64"/>
      </bottom>
      <diagonal/>
    </border>
    <border>
      <left style="thick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theme="0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medium">
        <color indexed="64"/>
      </right>
      <top style="thick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11" fillId="3" borderId="0" applyNumberFormat="0" applyBorder="0" applyAlignment="0" applyProtection="0"/>
    <xf numFmtId="0" fontId="12" fillId="20" borderId="1" applyNumberFormat="0" applyAlignment="0" applyProtection="0"/>
    <xf numFmtId="0" fontId="13" fillId="21" borderId="2" applyNumberFormat="0" applyAlignment="0" applyProtection="0"/>
    <xf numFmtId="164" fontId="1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5" fillId="4" borderId="0" applyNumberFormat="0" applyBorder="0" applyAlignment="0" applyProtection="0"/>
    <xf numFmtId="0" fontId="16" fillId="0" borderId="3" applyNumberFormat="0" applyFill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8" fillId="0" borderId="0" applyNumberFormat="0" applyFill="0" applyBorder="0" applyAlignment="0" applyProtection="0"/>
    <xf numFmtId="0" fontId="19" fillId="7" borderId="1" applyNumberFormat="0" applyAlignment="0" applyProtection="0"/>
    <xf numFmtId="0" fontId="20" fillId="0" borderId="6" applyNumberFormat="0" applyFill="0" applyAlignment="0" applyProtection="0"/>
    <xf numFmtId="0" fontId="21" fillId="22" borderId="0" applyNumberFormat="0" applyBorder="0" applyAlignment="0" applyProtection="0"/>
    <xf numFmtId="0" fontId="2" fillId="0" borderId="0"/>
    <xf numFmtId="0" fontId="6" fillId="23" borderId="7" applyNumberFormat="0" applyFont="0" applyAlignment="0" applyProtection="0"/>
    <xf numFmtId="0" fontId="22" fillId="20" borderId="8" applyNumberFormat="0" applyAlignment="0" applyProtection="0"/>
    <xf numFmtId="0" fontId="23" fillId="0" borderId="0" applyNumberFormat="0" applyFill="0" applyBorder="0" applyAlignment="0" applyProtection="0"/>
    <xf numFmtId="0" fontId="24" fillId="0" borderId="9" applyNumberFormat="0" applyFill="0" applyAlignment="0" applyProtection="0"/>
    <xf numFmtId="0" fontId="25" fillId="0" borderId="0" applyNumberFormat="0" applyFill="0" applyBorder="0" applyAlignment="0" applyProtection="0"/>
  </cellStyleXfs>
  <cellXfs count="310">
    <xf numFmtId="0" fontId="0" fillId="0" borderId="0" xfId="0"/>
    <xf numFmtId="0" fontId="0" fillId="0" borderId="0" xfId="0" applyAlignment="1">
      <alignment vertical="distributed"/>
    </xf>
    <xf numFmtId="2" fontId="41" fillId="0" borderId="11" xfId="0" applyNumberFormat="1" applyFont="1" applyBorder="1"/>
    <xf numFmtId="0" fontId="31" fillId="0" borderId="0" xfId="0" applyFont="1"/>
    <xf numFmtId="2" fontId="42" fillId="0" borderId="11" xfId="0" applyNumberFormat="1" applyFont="1" applyBorder="1"/>
    <xf numFmtId="0" fontId="30" fillId="0" borderId="22" xfId="38" applyFont="1" applyBorder="1"/>
    <xf numFmtId="1" fontId="4" fillId="0" borderId="11" xfId="38" applyNumberFormat="1" applyFont="1" applyBorder="1" applyAlignment="1">
      <alignment horizontal="center" vertical="center"/>
    </xf>
    <xf numFmtId="0" fontId="26" fillId="0" borderId="21" xfId="38" applyFont="1" applyBorder="1"/>
    <xf numFmtId="37" fontId="4" fillId="0" borderId="23" xfId="38" applyNumberFormat="1" applyFont="1" applyBorder="1" applyAlignment="1">
      <alignment horizontal="right"/>
    </xf>
    <xf numFmtId="0" fontId="26" fillId="0" borderId="24" xfId="38" applyFont="1" applyBorder="1"/>
    <xf numFmtId="0" fontId="8" fillId="0" borderId="26" xfId="38" applyFont="1" applyBorder="1" applyAlignment="1">
      <alignment horizontal="left"/>
    </xf>
    <xf numFmtId="0" fontId="26" fillId="0" borderId="11" xfId="38" applyFont="1" applyBorder="1" applyAlignment="1">
      <alignment horizontal="left"/>
    </xf>
    <xf numFmtId="0" fontId="26" fillId="0" borderId="14" xfId="38" applyFont="1" applyBorder="1" applyAlignment="1">
      <alignment horizontal="left"/>
    </xf>
    <xf numFmtId="0" fontId="26" fillId="0" borderId="26" xfId="38" applyFont="1" applyBorder="1"/>
    <xf numFmtId="0" fontId="26" fillId="0" borderId="11" xfId="38" applyFont="1" applyBorder="1"/>
    <xf numFmtId="0" fontId="8" fillId="0" borderId="11" xfId="38" applyFont="1" applyBorder="1" applyAlignment="1">
      <alignment horizontal="center"/>
    </xf>
    <xf numFmtId="0" fontId="26" fillId="0" borderId="28" xfId="38" applyFont="1" applyBorder="1"/>
    <xf numFmtId="0" fontId="26" fillId="0" borderId="17" xfId="38" applyFont="1" applyBorder="1"/>
    <xf numFmtId="37" fontId="4" fillId="0" borderId="29" xfId="38" applyNumberFormat="1" applyFont="1" applyBorder="1" applyAlignment="1">
      <alignment horizontal="right"/>
    </xf>
    <xf numFmtId="37" fontId="4" fillId="0" borderId="16" xfId="0" applyNumberFormat="1" applyFont="1" applyBorder="1" applyAlignment="1">
      <alignment vertical="distributed"/>
    </xf>
    <xf numFmtId="37" fontId="4" fillId="0" borderId="11" xfId="38" applyNumberFormat="1" applyFont="1" applyBorder="1" applyAlignment="1">
      <alignment horizontal="right"/>
    </xf>
    <xf numFmtId="0" fontId="7" fillId="0" borderId="30" xfId="0" applyFont="1" applyBorder="1" applyAlignment="1">
      <alignment horizontal="center"/>
    </xf>
    <xf numFmtId="37" fontId="4" fillId="0" borderId="13" xfId="38" applyNumberFormat="1" applyFont="1" applyBorder="1" applyAlignment="1">
      <alignment horizontal="right"/>
    </xf>
    <xf numFmtId="0" fontId="26" fillId="0" borderId="11" xfId="0" applyFont="1" applyBorder="1" applyAlignment="1">
      <alignment horizontal="left"/>
    </xf>
    <xf numFmtId="0" fontId="7" fillId="24" borderId="0" xfId="0" applyFont="1" applyFill="1" applyAlignment="1">
      <alignment horizontal="center"/>
    </xf>
    <xf numFmtId="4" fontId="5" fillId="24" borderId="32" xfId="38" applyNumberFormat="1" applyFont="1" applyFill="1" applyBorder="1" applyAlignment="1">
      <alignment horizontal="center" textRotation="90"/>
    </xf>
    <xf numFmtId="0" fontId="4" fillId="24" borderId="27" xfId="0" applyFont="1" applyFill="1" applyBorder="1" applyAlignment="1">
      <alignment horizontal="center"/>
    </xf>
    <xf numFmtId="0" fontId="4" fillId="24" borderId="13" xfId="0" applyFont="1" applyFill="1" applyBorder="1" applyAlignment="1">
      <alignment horizontal="center"/>
    </xf>
    <xf numFmtId="1" fontId="4" fillId="24" borderId="13" xfId="38" applyNumberFormat="1" applyFont="1" applyFill="1" applyBorder="1" applyAlignment="1">
      <alignment horizontal="center" vertical="center"/>
    </xf>
    <xf numFmtId="0" fontId="26" fillId="24" borderId="27" xfId="0" applyFont="1" applyFill="1" applyBorder="1" applyAlignment="1">
      <alignment horizontal="left" vertical="distributed"/>
    </xf>
    <xf numFmtId="0" fontId="26" fillId="24" borderId="11" xfId="0" applyFont="1" applyFill="1" applyBorder="1" applyAlignment="1">
      <alignment horizontal="center" vertical="distributed"/>
    </xf>
    <xf numFmtId="37" fontId="4" fillId="24" borderId="16" xfId="0" applyNumberFormat="1" applyFont="1" applyFill="1" applyBorder="1" applyAlignment="1">
      <alignment vertical="distributed"/>
    </xf>
    <xf numFmtId="37" fontId="4" fillId="24" borderId="11" xfId="38" applyNumberFormat="1" applyFont="1" applyFill="1" applyBorder="1" applyAlignment="1">
      <alignment horizontal="right"/>
    </xf>
    <xf numFmtId="37" fontId="4" fillId="24" borderId="13" xfId="38" applyNumberFormat="1" applyFont="1" applyFill="1" applyBorder="1" applyAlignment="1">
      <alignment horizontal="right"/>
    </xf>
    <xf numFmtId="37" fontId="4" fillId="24" borderId="23" xfId="38" applyNumberFormat="1" applyFont="1" applyFill="1" applyBorder="1" applyAlignment="1">
      <alignment horizontal="right"/>
    </xf>
    <xf numFmtId="1" fontId="32" fillId="0" borderId="37" xfId="38" applyNumberFormat="1" applyFont="1" applyBorder="1" applyAlignment="1">
      <alignment horizontal="center"/>
    </xf>
    <xf numFmtId="1" fontId="32" fillId="0" borderId="38" xfId="38" applyNumberFormat="1" applyFont="1" applyBorder="1" applyAlignment="1">
      <alignment horizontal="center"/>
    </xf>
    <xf numFmtId="1" fontId="32" fillId="0" borderId="39" xfId="38" applyNumberFormat="1" applyFont="1" applyBorder="1" applyAlignment="1">
      <alignment horizontal="center"/>
    </xf>
    <xf numFmtId="0" fontId="26" fillId="0" borderId="40" xfId="38" applyFont="1" applyBorder="1"/>
    <xf numFmtId="37" fontId="4" fillId="0" borderId="13" xfId="0" applyNumberFormat="1" applyFont="1" applyBorder="1"/>
    <xf numFmtId="0" fontId="26" fillId="0" borderId="41" xfId="38" applyFont="1" applyBorder="1"/>
    <xf numFmtId="0" fontId="32" fillId="0" borderId="0" xfId="0" applyFont="1"/>
    <xf numFmtId="0" fontId="35" fillId="0" borderId="0" xfId="0" applyFont="1" applyAlignment="1">
      <alignment horizontal="left"/>
    </xf>
    <xf numFmtId="0" fontId="0" fillId="0" borderId="0" xfId="0" applyAlignment="1">
      <alignment horizontal="left"/>
    </xf>
    <xf numFmtId="0" fontId="36" fillId="0" borderId="0" xfId="0" applyFont="1" applyAlignment="1">
      <alignment horizontal="left"/>
    </xf>
    <xf numFmtId="0" fontId="33" fillId="0" borderId="42" xfId="0" applyFont="1" applyBorder="1" applyAlignment="1">
      <alignment horizontal="center"/>
    </xf>
    <xf numFmtId="0" fontId="33" fillId="0" borderId="0" xfId="0" applyFont="1" applyAlignment="1">
      <alignment horizontal="center"/>
    </xf>
    <xf numFmtId="0" fontId="7" fillId="0" borderId="0" xfId="0" applyFont="1"/>
    <xf numFmtId="0" fontId="33" fillId="0" borderId="42" xfId="0" applyFont="1" applyBorder="1" applyAlignment="1">
      <alignment horizontal="left"/>
    </xf>
    <xf numFmtId="0" fontId="39" fillId="0" borderId="0" xfId="0" applyFont="1" applyAlignment="1">
      <alignment horizontal="left"/>
    </xf>
    <xf numFmtId="0" fontId="38" fillId="0" borderId="0" xfId="0" applyFont="1" applyAlignment="1">
      <alignment horizontal="center"/>
    </xf>
    <xf numFmtId="0" fontId="5" fillId="0" borderId="14" xfId="38" applyFont="1" applyBorder="1" applyAlignment="1">
      <alignment horizontal="center"/>
    </xf>
    <xf numFmtId="0" fontId="5" fillId="0" borderId="13" xfId="38" applyFont="1" applyBorder="1" applyAlignment="1">
      <alignment horizontal="center"/>
    </xf>
    <xf numFmtId="0" fontId="44" fillId="25" borderId="19" xfId="0" applyFont="1" applyFill="1" applyBorder="1"/>
    <xf numFmtId="0" fontId="44" fillId="25" borderId="59" xfId="0" applyFont="1" applyFill="1" applyBorder="1"/>
    <xf numFmtId="0" fontId="41" fillId="0" borderId="50" xfId="0" applyFont="1" applyBorder="1"/>
    <xf numFmtId="0" fontId="41" fillId="0" borderId="19" xfId="0" applyFont="1" applyBorder="1"/>
    <xf numFmtId="0" fontId="41" fillId="0" borderId="34" xfId="0" applyFont="1" applyBorder="1"/>
    <xf numFmtId="0" fontId="41" fillId="0" borderId="51" xfId="0" applyFont="1" applyBorder="1"/>
    <xf numFmtId="0" fontId="41" fillId="0" borderId="35" xfId="0" applyFont="1" applyBorder="1"/>
    <xf numFmtId="0" fontId="41" fillId="0" borderId="36" xfId="0" applyFont="1" applyBorder="1"/>
    <xf numFmtId="4" fontId="5" fillId="24" borderId="0" xfId="38" applyNumberFormat="1" applyFont="1" applyFill="1" applyAlignment="1">
      <alignment horizontal="center" textRotation="90"/>
    </xf>
    <xf numFmtId="0" fontId="3" fillId="0" borderId="0" xfId="0" applyFont="1" applyAlignment="1">
      <alignment horizontal="center"/>
    </xf>
    <xf numFmtId="37" fontId="4" fillId="0" borderId="17" xfId="38" applyNumberFormat="1" applyFont="1" applyBorder="1" applyAlignment="1">
      <alignment horizontal="right"/>
    </xf>
    <xf numFmtId="0" fontId="28" fillId="0" borderId="54" xfId="0" applyFont="1" applyBorder="1"/>
    <xf numFmtId="0" fontId="5" fillId="0" borderId="12" xfId="38" applyFont="1" applyBorder="1" applyAlignment="1">
      <alignment horizontal="left"/>
    </xf>
    <xf numFmtId="0" fontId="26" fillId="0" borderId="12" xfId="0" applyFont="1" applyBorder="1" applyAlignment="1">
      <alignment horizontal="left"/>
    </xf>
    <xf numFmtId="0" fontId="8" fillId="0" borderId="12" xfId="38" applyFont="1" applyBorder="1" applyAlignment="1">
      <alignment horizontal="center"/>
    </xf>
    <xf numFmtId="37" fontId="4" fillId="0" borderId="67" xfId="38" applyNumberFormat="1" applyFont="1" applyBorder="1" applyAlignment="1">
      <alignment horizontal="right"/>
    </xf>
    <xf numFmtId="37" fontId="4" fillId="26" borderId="13" xfId="0" applyNumberFormat="1" applyFont="1" applyFill="1" applyBorder="1"/>
    <xf numFmtId="37" fontId="4" fillId="26" borderId="13" xfId="38" applyNumberFormat="1" applyFont="1" applyFill="1" applyBorder="1" applyAlignment="1">
      <alignment horizontal="right"/>
    </xf>
    <xf numFmtId="37" fontId="4" fillId="26" borderId="66" xfId="38" applyNumberFormat="1" applyFont="1" applyFill="1" applyBorder="1" applyAlignment="1">
      <alignment horizontal="right"/>
    </xf>
    <xf numFmtId="0" fontId="37" fillId="26" borderId="10" xfId="38" applyFont="1" applyFill="1" applyBorder="1" applyAlignment="1">
      <alignment horizontal="center"/>
    </xf>
    <xf numFmtId="0" fontId="37" fillId="26" borderId="27" xfId="0" applyFont="1" applyFill="1" applyBorder="1" applyAlignment="1">
      <alignment horizontal="center"/>
    </xf>
    <xf numFmtId="37" fontId="37" fillId="26" borderId="16" xfId="38" applyNumberFormat="1" applyFont="1" applyFill="1" applyBorder="1" applyAlignment="1">
      <alignment horizontal="center"/>
    </xf>
    <xf numFmtId="0" fontId="8" fillId="26" borderId="13" xfId="0" applyFont="1" applyFill="1" applyBorder="1"/>
    <xf numFmtId="1" fontId="40" fillId="26" borderId="11" xfId="38" applyNumberFormat="1" applyFont="1" applyFill="1" applyBorder="1" applyAlignment="1">
      <alignment horizontal="center"/>
    </xf>
    <xf numFmtId="0" fontId="37" fillId="26" borderId="26" xfId="38" applyFont="1" applyFill="1" applyBorder="1" applyAlignment="1">
      <alignment horizontal="center"/>
    </xf>
    <xf numFmtId="37" fontId="4" fillId="26" borderId="68" xfId="38" applyNumberFormat="1" applyFont="1" applyFill="1" applyBorder="1" applyAlignment="1">
      <alignment horizontal="right"/>
    </xf>
    <xf numFmtId="0" fontId="8" fillId="26" borderId="21" xfId="0" applyFont="1" applyFill="1" applyBorder="1"/>
    <xf numFmtId="1" fontId="40" fillId="26" borderId="21" xfId="38" applyNumberFormat="1" applyFont="1" applyFill="1" applyBorder="1" applyAlignment="1">
      <alignment horizontal="center"/>
    </xf>
    <xf numFmtId="0" fontId="8" fillId="26" borderId="31" xfId="0" applyFont="1" applyFill="1" applyBorder="1" applyAlignment="1">
      <alignment horizontal="center"/>
    </xf>
    <xf numFmtId="44" fontId="0" fillId="26" borderId="11" xfId="0" applyNumberFormat="1" applyFill="1" applyBorder="1"/>
    <xf numFmtId="44" fontId="0" fillId="26" borderId="21" xfId="0" applyNumberFormat="1" applyFill="1" applyBorder="1"/>
    <xf numFmtId="1" fontId="32" fillId="0" borderId="69" xfId="38" applyNumberFormat="1" applyFont="1" applyBorder="1" applyAlignment="1">
      <alignment horizontal="center"/>
    </xf>
    <xf numFmtId="0" fontId="41" fillId="0" borderId="75" xfId="0" applyFont="1" applyBorder="1" applyAlignment="1">
      <alignment horizontal="center"/>
    </xf>
    <xf numFmtId="8" fontId="43" fillId="0" borderId="76" xfId="0" applyNumberFormat="1" applyFont="1" applyBorder="1" applyAlignment="1">
      <alignment horizontal="right"/>
    </xf>
    <xf numFmtId="0" fontId="0" fillId="0" borderId="80" xfId="0" applyBorder="1"/>
    <xf numFmtId="0" fontId="5" fillId="0" borderId="11" xfId="0" applyFont="1" applyBorder="1" applyAlignment="1">
      <alignment horizontal="center" vertical="distributed"/>
    </xf>
    <xf numFmtId="37" fontId="5" fillId="0" borderId="16" xfId="0" applyNumberFormat="1" applyFont="1" applyBorder="1" applyAlignment="1">
      <alignment horizontal="center" vertical="distributed"/>
    </xf>
    <xf numFmtId="4" fontId="4" fillId="0" borderId="25" xfId="38" applyNumberFormat="1" applyFont="1" applyBorder="1" applyAlignment="1">
      <alignment horizontal="center" vertical="center"/>
    </xf>
    <xf numFmtId="4" fontId="4" fillId="0" borderId="44" xfId="38" applyNumberFormat="1" applyFont="1" applyBorder="1" applyAlignment="1">
      <alignment horizontal="center" vertical="center"/>
    </xf>
    <xf numFmtId="4" fontId="4" fillId="0" borderId="11" xfId="38" applyNumberFormat="1" applyFont="1" applyBorder="1" applyAlignment="1">
      <alignment horizontal="center" vertical="center"/>
    </xf>
    <xf numFmtId="4" fontId="4" fillId="0" borderId="86" xfId="38" applyNumberFormat="1" applyFont="1" applyBorder="1" applyAlignment="1">
      <alignment horizontal="center" vertical="center"/>
    </xf>
    <xf numFmtId="4" fontId="4" fillId="0" borderId="86" xfId="38" applyNumberFormat="1" applyFont="1" applyBorder="1" applyAlignment="1">
      <alignment horizontal="left" vertical="center"/>
    </xf>
    <xf numFmtId="4" fontId="26" fillId="0" borderId="11" xfId="38" applyNumberFormat="1" applyFont="1" applyBorder="1" applyAlignment="1">
      <alignment horizontal="center" vertical="center"/>
    </xf>
    <xf numFmtId="4" fontId="4" fillId="0" borderId="0" xfId="0" applyNumberFormat="1" applyFont="1" applyAlignment="1">
      <alignment horizontal="center"/>
    </xf>
    <xf numFmtId="1" fontId="4" fillId="0" borderId="25" xfId="0" applyNumberFormat="1" applyFont="1" applyBorder="1" applyAlignment="1">
      <alignment horizontal="center"/>
    </xf>
    <xf numFmtId="1" fontId="4" fillId="0" borderId="11" xfId="0" applyNumberFormat="1" applyFont="1" applyBorder="1" applyAlignment="1">
      <alignment horizontal="center"/>
    </xf>
    <xf numFmtId="0" fontId="37" fillId="0" borderId="73" xfId="0" applyFont="1" applyBorder="1" applyAlignment="1">
      <alignment horizontal="center"/>
    </xf>
    <xf numFmtId="0" fontId="37" fillId="0" borderId="92" xfId="0" applyFont="1" applyBorder="1"/>
    <xf numFmtId="3" fontId="4" fillId="0" borderId="27" xfId="38" applyNumberFormat="1" applyFont="1" applyBorder="1" applyAlignment="1">
      <alignment horizontal="center" vertical="center"/>
    </xf>
    <xf numFmtId="3" fontId="4" fillId="0" borderId="13" xfId="38" applyNumberFormat="1" applyFont="1" applyBorder="1" applyAlignment="1">
      <alignment horizontal="center" vertical="center"/>
    </xf>
    <xf numFmtId="44" fontId="0" fillId="26" borderId="96" xfId="0" applyNumberFormat="1" applyFill="1" applyBorder="1"/>
    <xf numFmtId="4" fontId="27" fillId="24" borderId="13" xfId="38" applyNumberFormat="1" applyFont="1" applyFill="1" applyBorder="1" applyAlignment="1">
      <alignment horizontal="center"/>
    </xf>
    <xf numFmtId="4" fontId="27" fillId="0" borderId="11" xfId="38" applyNumberFormat="1" applyFont="1" applyBorder="1" applyAlignment="1">
      <alignment horizontal="center"/>
    </xf>
    <xf numFmtId="4" fontId="27" fillId="0" borderId="86" xfId="38" applyNumberFormat="1" applyFont="1" applyBorder="1" applyAlignment="1">
      <alignment horizontal="center"/>
    </xf>
    <xf numFmtId="8" fontId="41" fillId="0" borderId="76" xfId="0" applyNumberFormat="1" applyFont="1" applyBorder="1" applyAlignment="1">
      <alignment horizontal="right"/>
    </xf>
    <xf numFmtId="0" fontId="37" fillId="0" borderId="93" xfId="0" applyFont="1" applyBorder="1" applyAlignment="1">
      <alignment vertical="center" wrapText="1"/>
    </xf>
    <xf numFmtId="3" fontId="27" fillId="27" borderId="13" xfId="38" applyNumberFormat="1" applyFont="1" applyFill="1" applyBorder="1" applyAlignment="1">
      <alignment horizontal="center"/>
    </xf>
    <xf numFmtId="3" fontId="27" fillId="28" borderId="13" xfId="38" applyNumberFormat="1" applyFont="1" applyFill="1" applyBorder="1" applyAlignment="1">
      <alignment horizontal="center"/>
    </xf>
    <xf numFmtId="0" fontId="26" fillId="0" borderId="25" xfId="38" applyFont="1" applyBorder="1"/>
    <xf numFmtId="37" fontId="4" fillId="0" borderId="14" xfId="38" applyNumberFormat="1" applyFont="1" applyBorder="1" applyAlignment="1">
      <alignment horizontal="right"/>
    </xf>
    <xf numFmtId="37" fontId="4" fillId="0" borderId="12" xfId="38" applyNumberFormat="1" applyFont="1" applyBorder="1" applyAlignment="1">
      <alignment horizontal="right"/>
    </xf>
    <xf numFmtId="0" fontId="3" fillId="0" borderId="0" xfId="0" applyFont="1"/>
    <xf numFmtId="0" fontId="7" fillId="0" borderId="99" xfId="0" applyFont="1" applyBorder="1" applyAlignment="1">
      <alignment horizontal="left"/>
    </xf>
    <xf numFmtId="0" fontId="1" fillId="0" borderId="0" xfId="38" applyFont="1"/>
    <xf numFmtId="0" fontId="1" fillId="0" borderId="0" xfId="0" applyFont="1"/>
    <xf numFmtId="0" fontId="50" fillId="0" borderId="100" xfId="0" applyFont="1" applyBorder="1" applyAlignment="1">
      <alignment horizontal="left"/>
    </xf>
    <xf numFmtId="0" fontId="51" fillId="0" borderId="58" xfId="0" applyFont="1" applyBorder="1" applyAlignment="1">
      <alignment horizontal="left"/>
    </xf>
    <xf numFmtId="1" fontId="29" fillId="0" borderId="101" xfId="38" applyNumberFormat="1" applyFont="1" applyBorder="1" applyAlignment="1">
      <alignment horizontal="center"/>
    </xf>
    <xf numFmtId="15" fontId="0" fillId="0" borderId="0" xfId="0" applyNumberFormat="1"/>
    <xf numFmtId="1" fontId="1" fillId="0" borderId="105" xfId="38" applyNumberFormat="1" applyFont="1" applyBorder="1" applyAlignment="1">
      <alignment horizontal="center"/>
    </xf>
    <xf numFmtId="14" fontId="0" fillId="0" borderId="0" xfId="0" applyNumberFormat="1"/>
    <xf numFmtId="1" fontId="1" fillId="0" borderId="107" xfId="38" applyNumberFormat="1" applyFont="1" applyBorder="1" applyAlignment="1">
      <alignment horizontal="center"/>
    </xf>
    <xf numFmtId="1" fontId="0" fillId="0" borderId="0" xfId="0" applyNumberFormat="1"/>
    <xf numFmtId="1" fontId="1" fillId="31" borderId="107" xfId="38" applyNumberFormat="1" applyFont="1" applyFill="1" applyBorder="1" applyAlignment="1">
      <alignment horizontal="center"/>
    </xf>
    <xf numFmtId="1" fontId="1" fillId="0" borderId="108" xfId="38" applyNumberFormat="1" applyFont="1" applyBorder="1" applyAlignment="1">
      <alignment horizontal="center"/>
    </xf>
    <xf numFmtId="0" fontId="2" fillId="0" borderId="63" xfId="38" applyBorder="1"/>
    <xf numFmtId="0" fontId="2" fillId="0" borderId="83" xfId="38" applyBorder="1"/>
    <xf numFmtId="0" fontId="0" fillId="32" borderId="0" xfId="0" applyFill="1"/>
    <xf numFmtId="0" fontId="0" fillId="32" borderId="10" xfId="0" applyFill="1" applyBorder="1"/>
    <xf numFmtId="0" fontId="2" fillId="0" borderId="0" xfId="38"/>
    <xf numFmtId="0" fontId="0" fillId="33" borderId="0" xfId="0" applyFill="1"/>
    <xf numFmtId="0" fontId="0" fillId="0" borderId="42" xfId="0" applyBorder="1"/>
    <xf numFmtId="0" fontId="0" fillId="29" borderId="42" xfId="0" applyFill="1" applyBorder="1"/>
    <xf numFmtId="0" fontId="7" fillId="0" borderId="58" xfId="0" applyFont="1" applyBorder="1" applyAlignment="1">
      <alignment horizontal="left"/>
    </xf>
    <xf numFmtId="0" fontId="7" fillId="0" borderId="79" xfId="0" applyFont="1" applyBorder="1" applyAlignment="1">
      <alignment horizontal="left"/>
    </xf>
    <xf numFmtId="1" fontId="1" fillId="0" borderId="26" xfId="38" applyNumberFormat="1" applyFont="1" applyBorder="1" applyAlignment="1">
      <alignment horizontal="center"/>
    </xf>
    <xf numFmtId="1" fontId="1" fillId="31" borderId="26" xfId="38" applyNumberFormat="1" applyFont="1" applyFill="1" applyBorder="1" applyAlignment="1">
      <alignment horizontal="center"/>
    </xf>
    <xf numFmtId="0" fontId="54" fillId="0" borderId="26" xfId="38" applyFont="1" applyBorder="1"/>
    <xf numFmtId="0" fontId="1" fillId="32" borderId="0" xfId="0" applyFont="1" applyFill="1"/>
    <xf numFmtId="0" fontId="1" fillId="32" borderId="10" xfId="0" applyFont="1" applyFill="1" applyBorder="1"/>
    <xf numFmtId="1" fontId="1" fillId="0" borderId="40" xfId="38" applyNumberFormat="1" applyFont="1" applyBorder="1" applyAlignment="1">
      <alignment horizontal="center"/>
    </xf>
    <xf numFmtId="0" fontId="1" fillId="33" borderId="0" xfId="0" applyFont="1" applyFill="1"/>
    <xf numFmtId="0" fontId="1" fillId="29" borderId="42" xfId="0" applyFont="1" applyFill="1" applyBorder="1"/>
    <xf numFmtId="0" fontId="37" fillId="30" borderId="0" xfId="0" applyFont="1" applyFill="1"/>
    <xf numFmtId="0" fontId="0" fillId="30" borderId="0" xfId="0" applyFill="1"/>
    <xf numFmtId="0" fontId="0" fillId="30" borderId="42" xfId="0" applyFill="1" applyBorder="1"/>
    <xf numFmtId="0" fontId="7" fillId="0" borderId="58" xfId="0" applyFont="1" applyBorder="1" applyAlignment="1">
      <alignment horizontal="center"/>
    </xf>
    <xf numFmtId="0" fontId="0" fillId="34" borderId="0" xfId="0" applyFill="1"/>
    <xf numFmtId="0" fontId="3" fillId="34" borderId="0" xfId="0" applyFont="1" applyFill="1" applyAlignment="1">
      <alignment horizontal="right"/>
    </xf>
    <xf numFmtId="0" fontId="0" fillId="34" borderId="0" xfId="0" applyFill="1" applyAlignment="1">
      <alignment vertical="distributed"/>
    </xf>
    <xf numFmtId="0" fontId="3" fillId="32" borderId="0" xfId="0" applyFont="1" applyFill="1" applyAlignment="1">
      <alignment horizontal="right"/>
    </xf>
    <xf numFmtId="0" fontId="1" fillId="35" borderId="0" xfId="0" applyFont="1" applyFill="1" applyAlignment="1">
      <alignment horizontal="right" vertical="distributed"/>
    </xf>
    <xf numFmtId="0" fontId="0" fillId="35" borderId="0" xfId="0" applyFill="1"/>
    <xf numFmtId="1" fontId="53" fillId="36" borderId="107" xfId="38" applyNumberFormat="1" applyFont="1" applyFill="1" applyBorder="1" applyAlignment="1">
      <alignment horizontal="center"/>
    </xf>
    <xf numFmtId="0" fontId="53" fillId="36" borderId="0" xfId="0" applyFont="1" applyFill="1"/>
    <xf numFmtId="0" fontId="0" fillId="36" borderId="0" xfId="0" applyFill="1"/>
    <xf numFmtId="1" fontId="1" fillId="36" borderId="107" xfId="38" applyNumberFormat="1" applyFont="1" applyFill="1" applyBorder="1" applyAlignment="1">
      <alignment horizontal="center"/>
    </xf>
    <xf numFmtId="1" fontId="1" fillId="36" borderId="108" xfId="38" applyNumberFormat="1" applyFont="1" applyFill="1" applyBorder="1" applyAlignment="1">
      <alignment horizontal="center"/>
    </xf>
    <xf numFmtId="1" fontId="1" fillId="36" borderId="26" xfId="38" applyNumberFormat="1" applyFont="1" applyFill="1" applyBorder="1" applyAlignment="1">
      <alignment horizontal="center"/>
    </xf>
    <xf numFmtId="0" fontId="1" fillId="36" borderId="0" xfId="0" applyFont="1" applyFill="1"/>
    <xf numFmtId="0" fontId="1" fillId="29" borderId="0" xfId="0" applyFont="1" applyFill="1"/>
    <xf numFmtId="0" fontId="3" fillId="0" borderId="42" xfId="0" applyFont="1" applyBorder="1"/>
    <xf numFmtId="0" fontId="2" fillId="0" borderId="42" xfId="38" applyBorder="1"/>
    <xf numFmtId="0" fontId="0" fillId="34" borderId="42" xfId="0" applyFill="1" applyBorder="1"/>
    <xf numFmtId="0" fontId="27" fillId="0" borderId="0" xfId="0" applyFont="1"/>
    <xf numFmtId="0" fontId="3" fillId="34" borderId="0" xfId="0" applyFont="1" applyFill="1"/>
    <xf numFmtId="0" fontId="1" fillId="34" borderId="0" xfId="0" applyFont="1" applyFill="1"/>
    <xf numFmtId="0" fontId="27" fillId="34" borderId="0" xfId="0" applyFont="1" applyFill="1"/>
    <xf numFmtId="0" fontId="3" fillId="29" borderId="0" xfId="0" applyFont="1" applyFill="1"/>
    <xf numFmtId="0" fontId="0" fillId="29" borderId="0" xfId="0" applyFill="1"/>
    <xf numFmtId="0" fontId="27" fillId="29" borderId="0" xfId="0" applyFont="1" applyFill="1"/>
    <xf numFmtId="1" fontId="4" fillId="0" borderId="25" xfId="38" applyNumberFormat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37" fontId="3" fillId="28" borderId="17" xfId="28" applyNumberFormat="1" applyFont="1" applyFill="1" applyBorder="1" applyAlignment="1">
      <alignment horizontal="center"/>
    </xf>
    <xf numFmtId="1" fontId="3" fillId="28" borderId="29" xfId="38" applyNumberFormat="1" applyFont="1" applyFill="1" applyBorder="1" applyAlignment="1">
      <alignment horizontal="center"/>
    </xf>
    <xf numFmtId="1" fontId="3" fillId="28" borderId="18" xfId="38" applyNumberFormat="1" applyFont="1" applyFill="1" applyBorder="1" applyAlignment="1">
      <alignment horizontal="center"/>
    </xf>
    <xf numFmtId="1" fontId="3" fillId="28" borderId="94" xfId="38" applyNumberFormat="1" applyFont="1" applyFill="1" applyBorder="1" applyAlignment="1">
      <alignment horizontal="center"/>
    </xf>
    <xf numFmtId="37" fontId="3" fillId="27" borderId="17" xfId="28" applyNumberFormat="1" applyFont="1" applyFill="1" applyBorder="1" applyAlignment="1">
      <alignment horizontal="center"/>
    </xf>
    <xf numFmtId="1" fontId="3" fillId="27" borderId="29" xfId="38" applyNumberFormat="1" applyFont="1" applyFill="1" applyBorder="1" applyAlignment="1">
      <alignment horizontal="center"/>
    </xf>
    <xf numFmtId="1" fontId="3" fillId="27" borderId="18" xfId="38" applyNumberFormat="1" applyFont="1" applyFill="1" applyBorder="1" applyAlignment="1">
      <alignment horizontal="center"/>
    </xf>
    <xf numFmtId="1" fontId="3" fillId="27" borderId="94" xfId="38" applyNumberFormat="1" applyFont="1" applyFill="1" applyBorder="1" applyAlignment="1">
      <alignment horizontal="center"/>
    </xf>
    <xf numFmtId="0" fontId="7" fillId="0" borderId="97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7" fillId="0" borderId="98" xfId="0" applyFont="1" applyBorder="1" applyAlignment="1">
      <alignment horizontal="left"/>
    </xf>
    <xf numFmtId="0" fontId="5" fillId="0" borderId="70" xfId="0" applyFont="1" applyBorder="1" applyAlignment="1">
      <alignment horizontal="center"/>
    </xf>
    <xf numFmtId="0" fontId="5" fillId="0" borderId="73" xfId="0" applyFont="1" applyBorder="1" applyAlignment="1">
      <alignment horizontal="center"/>
    </xf>
    <xf numFmtId="0" fontId="5" fillId="0" borderId="55" xfId="0" applyFont="1" applyBorder="1" applyAlignment="1">
      <alignment horizontal="center" vertical="center"/>
    </xf>
    <xf numFmtId="0" fontId="5" fillId="0" borderId="56" xfId="0" applyFont="1" applyBorder="1" applyAlignment="1">
      <alignment horizontal="center" vertical="center"/>
    </xf>
    <xf numFmtId="1" fontId="2" fillId="0" borderId="40" xfId="38" applyNumberFormat="1" applyBorder="1" applyAlignment="1">
      <alignment horizontal="left" vertical="center"/>
    </xf>
    <xf numFmtId="1" fontId="2" fillId="0" borderId="15" xfId="38" applyNumberFormat="1" applyBorder="1" applyAlignment="1">
      <alignment horizontal="left" vertical="center"/>
    </xf>
    <xf numFmtId="1" fontId="2" fillId="0" borderId="13" xfId="38" applyNumberFormat="1" applyBorder="1" applyAlignment="1">
      <alignment horizontal="left" vertical="center"/>
    </xf>
    <xf numFmtId="0" fontId="44" fillId="25" borderId="19" xfId="0" applyFont="1" applyFill="1" applyBorder="1"/>
    <xf numFmtId="0" fontId="44" fillId="25" borderId="59" xfId="0" applyFont="1" applyFill="1" applyBorder="1"/>
    <xf numFmtId="0" fontId="45" fillId="25" borderId="19" xfId="0" applyFont="1" applyFill="1" applyBorder="1" applyAlignment="1">
      <alignment horizontal="left"/>
    </xf>
    <xf numFmtId="0" fontId="45" fillId="25" borderId="88" xfId="0" applyFont="1" applyFill="1" applyBorder="1" applyAlignment="1">
      <alignment horizontal="left"/>
    </xf>
    <xf numFmtId="2" fontId="5" fillId="0" borderId="85" xfId="38" applyNumberFormat="1" applyFont="1" applyBorder="1" applyAlignment="1">
      <alignment horizontal="center" textRotation="90"/>
    </xf>
    <xf numFmtId="0" fontId="0" fillId="0" borderId="45" xfId="0" applyBorder="1" applyAlignment="1">
      <alignment horizontal="center" textRotation="90"/>
    </xf>
    <xf numFmtId="0" fontId="41" fillId="0" borderId="46" xfId="0" applyFont="1" applyBorder="1"/>
    <xf numFmtId="0" fontId="41" fillId="0" borderId="47" xfId="0" applyFont="1" applyBorder="1"/>
    <xf numFmtId="6" fontId="41" fillId="0" borderId="48" xfId="38" applyNumberFormat="1" applyFont="1" applyBorder="1" applyAlignment="1">
      <alignment horizontal="left"/>
    </xf>
    <xf numFmtId="0" fontId="41" fillId="0" borderId="49" xfId="38" applyFont="1" applyBorder="1" applyAlignment="1">
      <alignment horizontal="left"/>
    </xf>
    <xf numFmtId="2" fontId="5" fillId="0" borderId="74" xfId="38" applyNumberFormat="1" applyFont="1" applyBorder="1" applyAlignment="1">
      <alignment horizontal="center" textRotation="90" wrapText="1"/>
    </xf>
    <xf numFmtId="0" fontId="0" fillId="0" borderId="61" xfId="0" applyBorder="1" applyAlignment="1">
      <alignment horizontal="center" textRotation="90" wrapText="1"/>
    </xf>
    <xf numFmtId="0" fontId="33" fillId="0" borderId="60" xfId="0" applyFont="1" applyBorder="1" applyAlignment="1">
      <alignment horizontal="center"/>
    </xf>
    <xf numFmtId="0" fontId="34" fillId="0" borderId="20" xfId="0" applyFont="1" applyBorder="1" applyAlignment="1">
      <alignment horizontal="center"/>
    </xf>
    <xf numFmtId="0" fontId="34" fillId="0" borderId="95" xfId="0" applyFont="1" applyBorder="1" applyAlignment="1">
      <alignment horizontal="center"/>
    </xf>
    <xf numFmtId="0" fontId="46" fillId="0" borderId="55" xfId="38" applyFont="1" applyBorder="1" applyAlignment="1">
      <alignment horizontal="center" vertical="top" wrapText="1"/>
    </xf>
    <xf numFmtId="0" fontId="46" fillId="0" borderId="56" xfId="38" applyFont="1" applyBorder="1" applyAlignment="1">
      <alignment horizontal="center" vertical="top" wrapText="1"/>
    </xf>
    <xf numFmtId="0" fontId="55" fillId="0" borderId="57" xfId="0" applyFont="1" applyBorder="1" applyAlignment="1">
      <alignment horizontal="left" vertical="top" wrapText="1"/>
    </xf>
    <xf numFmtId="0" fontId="55" fillId="0" borderId="77" xfId="0" applyFont="1" applyBorder="1" applyAlignment="1">
      <alignment horizontal="left" vertical="top" wrapText="1"/>
    </xf>
    <xf numFmtId="0" fontId="55" fillId="0" borderId="32" xfId="0" applyFont="1" applyBorder="1" applyAlignment="1">
      <alignment horizontal="left" vertical="top" wrapText="1"/>
    </xf>
    <xf numFmtId="0" fontId="55" fillId="0" borderId="78" xfId="0" applyFont="1" applyBorder="1" applyAlignment="1">
      <alignment horizontal="left" vertical="top" wrapText="1"/>
    </xf>
    <xf numFmtId="1" fontId="1" fillId="0" borderId="15" xfId="38" applyNumberFormat="1" applyFont="1" applyBorder="1" applyAlignment="1">
      <alignment horizontal="left" vertical="center"/>
    </xf>
    <xf numFmtId="1" fontId="2" fillId="0" borderId="53" xfId="38" applyNumberFormat="1" applyBorder="1" applyAlignment="1">
      <alignment horizontal="left" vertical="center"/>
    </xf>
    <xf numFmtId="1" fontId="1" fillId="0" borderId="43" xfId="38" applyNumberFormat="1" applyFont="1" applyBorder="1" applyAlignment="1">
      <alignment horizontal="left" vertical="center" wrapText="1"/>
    </xf>
    <xf numFmtId="1" fontId="2" fillId="0" borderId="43" xfId="38" applyNumberFormat="1" applyBorder="1" applyAlignment="1">
      <alignment horizontal="left" vertical="center"/>
    </xf>
    <xf numFmtId="1" fontId="2" fillId="0" borderId="33" xfId="38" applyNumberFormat="1" applyBorder="1" applyAlignment="1">
      <alignment horizontal="left" vertical="center"/>
    </xf>
    <xf numFmtId="0" fontId="31" fillId="0" borderId="61" xfId="0" applyFont="1" applyBorder="1" applyAlignment="1">
      <alignment horizontal="center"/>
    </xf>
    <xf numFmtId="0" fontId="31" fillId="0" borderId="42" xfId="0" applyFont="1" applyBorder="1" applyAlignment="1">
      <alignment horizontal="center"/>
    </xf>
    <xf numFmtId="0" fontId="31" fillId="0" borderId="62" xfId="0" applyFont="1" applyBorder="1" applyAlignment="1">
      <alignment horizontal="center"/>
    </xf>
    <xf numFmtId="0" fontId="31" fillId="0" borderId="32" xfId="0" applyFont="1" applyBorder="1" applyAlignment="1">
      <alignment horizontal="left"/>
    </xf>
    <xf numFmtId="0" fontId="31" fillId="0" borderId="32" xfId="0" applyFont="1" applyBorder="1"/>
    <xf numFmtId="4" fontId="5" fillId="0" borderId="83" xfId="38" applyNumberFormat="1" applyFont="1" applyBorder="1" applyAlignment="1">
      <alignment horizontal="center" textRotation="90"/>
    </xf>
    <xf numFmtId="0" fontId="0" fillId="0" borderId="63" xfId="0" applyBorder="1" applyAlignment="1">
      <alignment horizontal="center" textRotation="90"/>
    </xf>
    <xf numFmtId="0" fontId="48" fillId="0" borderId="58" xfId="38" applyFont="1" applyBorder="1" applyAlignment="1">
      <alignment horizontal="center"/>
    </xf>
    <xf numFmtId="0" fontId="49" fillId="0" borderId="58" xfId="0" applyFont="1" applyBorder="1"/>
    <xf numFmtId="0" fontId="49" fillId="0" borderId="79" xfId="0" applyFont="1" applyBorder="1"/>
    <xf numFmtId="2" fontId="5" fillId="0" borderId="84" xfId="38" applyNumberFormat="1" applyFont="1" applyBorder="1" applyAlignment="1">
      <alignment horizontal="center" textRotation="90"/>
    </xf>
    <xf numFmtId="0" fontId="0" fillId="0" borderId="72" xfId="0" applyBorder="1" applyAlignment="1">
      <alignment horizontal="center" textRotation="90"/>
    </xf>
    <xf numFmtId="1" fontId="29" fillId="0" borderId="81" xfId="38" applyNumberFormat="1" applyFont="1" applyBorder="1" applyAlignment="1">
      <alignment horizontal="center" textRotation="90"/>
    </xf>
    <xf numFmtId="0" fontId="0" fillId="0" borderId="82" xfId="0" applyBorder="1"/>
    <xf numFmtId="4" fontId="5" fillId="0" borderId="65" xfId="38" applyNumberFormat="1" applyFont="1" applyBorder="1" applyAlignment="1">
      <alignment horizontal="center" textRotation="90"/>
    </xf>
    <xf numFmtId="0" fontId="0" fillId="0" borderId="64" xfId="0" applyBorder="1" applyAlignment="1">
      <alignment horizontal="center" textRotation="90"/>
    </xf>
    <xf numFmtId="4" fontId="5" fillId="0" borderId="84" xfId="38" applyNumberFormat="1" applyFont="1" applyBorder="1" applyAlignment="1">
      <alignment horizontal="center" textRotation="90"/>
    </xf>
    <xf numFmtId="2" fontId="5" fillId="0" borderId="74" xfId="38" applyNumberFormat="1" applyFont="1" applyBorder="1" applyAlignment="1">
      <alignment horizontal="center" textRotation="90"/>
    </xf>
    <xf numFmtId="0" fontId="0" fillId="0" borderId="61" xfId="0" applyBorder="1" applyAlignment="1">
      <alignment horizontal="center" textRotation="90"/>
    </xf>
    <xf numFmtId="1" fontId="1" fillId="0" borderId="90" xfId="38" applyNumberFormat="1" applyFont="1" applyBorder="1" applyAlignment="1">
      <alignment horizontal="left" vertical="center"/>
    </xf>
    <xf numFmtId="1" fontId="2" fillId="0" borderId="27" xfId="38" applyNumberFormat="1" applyBorder="1" applyAlignment="1">
      <alignment horizontal="left" vertical="center"/>
    </xf>
    <xf numFmtId="1" fontId="1" fillId="0" borderId="18" xfId="38" applyNumberFormat="1" applyFont="1" applyBorder="1" applyAlignment="1">
      <alignment horizontal="left" vertical="center"/>
    </xf>
    <xf numFmtId="1" fontId="2" fillId="0" borderId="18" xfId="38" applyNumberFormat="1" applyBorder="1" applyAlignment="1">
      <alignment horizontal="left" vertical="center"/>
    </xf>
    <xf numFmtId="1" fontId="2" fillId="0" borderId="52" xfId="38" applyNumberFormat="1" applyBorder="1" applyAlignment="1">
      <alignment horizontal="left" vertical="center"/>
    </xf>
    <xf numFmtId="0" fontId="47" fillId="0" borderId="91" xfId="0" applyFont="1" applyBorder="1" applyAlignment="1">
      <alignment horizontal="center" vertical="top"/>
    </xf>
    <xf numFmtId="0" fontId="47" fillId="0" borderId="70" xfId="0" applyFont="1" applyBorder="1" applyAlignment="1">
      <alignment horizontal="center" vertical="top"/>
    </xf>
    <xf numFmtId="0" fontId="47" fillId="0" borderId="73" xfId="0" applyFont="1" applyBorder="1" applyAlignment="1">
      <alignment horizontal="center" vertical="top"/>
    </xf>
    <xf numFmtId="0" fontId="47" fillId="0" borderId="89" xfId="0" applyFont="1" applyBorder="1" applyAlignment="1">
      <alignment horizontal="center" vertical="top" wrapText="1"/>
    </xf>
    <xf numFmtId="0" fontId="47" fillId="0" borderId="70" xfId="0" applyFont="1" applyBorder="1" applyAlignment="1">
      <alignment horizontal="center" vertical="top" wrapText="1"/>
    </xf>
    <xf numFmtId="0" fontId="47" fillId="0" borderId="71" xfId="0" applyFont="1" applyBorder="1" applyAlignment="1">
      <alignment horizontal="center" vertical="top" wrapText="1"/>
    </xf>
    <xf numFmtId="0" fontId="8" fillId="0" borderId="11" xfId="0" applyFont="1" applyBorder="1" applyAlignment="1">
      <alignment horizontal="left" vertical="center"/>
    </xf>
    <xf numFmtId="0" fontId="8" fillId="0" borderId="87" xfId="0" applyFont="1" applyBorder="1" applyAlignment="1">
      <alignment horizontal="left" vertical="center"/>
    </xf>
    <xf numFmtId="1" fontId="1" fillId="31" borderId="11" xfId="38" applyNumberFormat="1" applyFont="1" applyFill="1" applyBorder="1" applyAlignment="1">
      <alignment horizontal="left" vertical="center"/>
    </xf>
    <xf numFmtId="1" fontId="1" fillId="0" borderId="11" xfId="38" applyNumberFormat="1" applyFont="1" applyBorder="1" applyAlignment="1">
      <alignment horizontal="left" vertical="center"/>
    </xf>
    <xf numFmtId="0" fontId="3" fillId="0" borderId="109" xfId="38" applyFont="1" applyBorder="1" applyAlignment="1">
      <alignment horizontal="right"/>
    </xf>
    <xf numFmtId="0" fontId="3" fillId="0" borderId="110" xfId="38" applyFont="1" applyBorder="1" applyAlignment="1">
      <alignment horizontal="right"/>
    </xf>
    <xf numFmtId="0" fontId="0" fillId="0" borderId="109" xfId="0" applyBorder="1" applyAlignment="1">
      <alignment horizontal="right"/>
    </xf>
    <xf numFmtId="0" fontId="3" fillId="0" borderId="58" xfId="38" applyFont="1" applyBorder="1" applyAlignment="1">
      <alignment horizontal="right"/>
    </xf>
    <xf numFmtId="0" fontId="3" fillId="0" borderId="79" xfId="38" applyFont="1" applyBorder="1" applyAlignment="1">
      <alignment horizontal="right"/>
    </xf>
    <xf numFmtId="1" fontId="1" fillId="36" borderId="11" xfId="38" applyNumberFormat="1" applyFont="1" applyFill="1" applyBorder="1" applyAlignment="1">
      <alignment horizontal="left" vertical="center"/>
    </xf>
    <xf numFmtId="1" fontId="1" fillId="0" borderId="14" xfId="38" applyNumberFormat="1" applyFont="1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1" fontId="1" fillId="0" borderId="13" xfId="38" applyNumberFormat="1" applyFont="1" applyBorder="1" applyAlignment="1">
      <alignment horizontal="left" vertical="center"/>
    </xf>
    <xf numFmtId="0" fontId="37" fillId="30" borderId="42" xfId="0" applyFont="1" applyFill="1" applyBorder="1"/>
    <xf numFmtId="0" fontId="0" fillId="0" borderId="42" xfId="0" applyBorder="1"/>
    <xf numFmtId="1" fontId="37" fillId="30" borderId="109" xfId="38" applyNumberFormat="1" applyFont="1" applyFill="1" applyBorder="1"/>
    <xf numFmtId="0" fontId="35" fillId="30" borderId="109" xfId="0" applyFont="1" applyFill="1" applyBorder="1"/>
    <xf numFmtId="1" fontId="1" fillId="0" borderId="17" xfId="38" applyNumberFormat="1" applyFont="1" applyBorder="1" applyAlignment="1">
      <alignment horizontal="left" vertical="center"/>
    </xf>
    <xf numFmtId="1" fontId="1" fillId="31" borderId="25" xfId="38" applyNumberFormat="1" applyFont="1" applyFill="1" applyBorder="1" applyAlignment="1">
      <alignment horizontal="left" vertical="center"/>
    </xf>
    <xf numFmtId="1" fontId="54" fillId="0" borderId="11" xfId="38" applyNumberFormat="1" applyFont="1" applyBorder="1" applyAlignment="1">
      <alignment horizontal="left" vertical="center"/>
    </xf>
    <xf numFmtId="1" fontId="1" fillId="0" borderId="106" xfId="38" applyNumberFormat="1" applyFont="1" applyBorder="1" applyAlignment="1">
      <alignment horizontal="left"/>
    </xf>
    <xf numFmtId="1" fontId="1" fillId="0" borderId="15" xfId="38" applyNumberFormat="1" applyFont="1" applyBorder="1" applyAlignment="1">
      <alignment horizontal="left"/>
    </xf>
    <xf numFmtId="1" fontId="1" fillId="0" borderId="13" xfId="38" applyNumberFormat="1" applyFont="1" applyBorder="1" applyAlignment="1">
      <alignment horizontal="left"/>
    </xf>
    <xf numFmtId="1" fontId="53" fillId="36" borderId="106" xfId="38" applyNumberFormat="1" applyFont="1" applyFill="1" applyBorder="1" applyAlignment="1">
      <alignment horizontal="left"/>
    </xf>
    <xf numFmtId="1" fontId="53" fillId="36" borderId="15" xfId="38" applyNumberFormat="1" applyFont="1" applyFill="1" applyBorder="1" applyAlignment="1">
      <alignment horizontal="left"/>
    </xf>
    <xf numFmtId="1" fontId="53" fillId="36" borderId="13" xfId="38" applyNumberFormat="1" applyFont="1" applyFill="1" applyBorder="1" applyAlignment="1">
      <alignment horizontal="left"/>
    </xf>
    <xf numFmtId="1" fontId="1" fillId="36" borderId="106" xfId="38" applyNumberFormat="1" applyFont="1" applyFill="1" applyBorder="1" applyAlignment="1">
      <alignment horizontal="left"/>
    </xf>
    <xf numFmtId="1" fontId="2" fillId="36" borderId="15" xfId="38" applyNumberFormat="1" applyFill="1" applyBorder="1" applyAlignment="1">
      <alignment horizontal="left"/>
    </xf>
    <xf numFmtId="1" fontId="2" fillId="36" borderId="13" xfId="38" applyNumberFormat="1" applyFill="1" applyBorder="1" applyAlignment="1">
      <alignment horizontal="left"/>
    </xf>
    <xf numFmtId="0" fontId="1" fillId="36" borderId="111" xfId="38" applyFont="1" applyFill="1" applyBorder="1" applyAlignment="1">
      <alignment horizontal="left"/>
    </xf>
    <xf numFmtId="0" fontId="1" fillId="36" borderId="112" xfId="38" applyFont="1" applyFill="1" applyBorder="1" applyAlignment="1">
      <alignment horizontal="left"/>
    </xf>
    <xf numFmtId="0" fontId="1" fillId="36" borderId="113" xfId="38" applyFont="1" applyFill="1" applyBorder="1" applyAlignment="1">
      <alignment horizontal="left"/>
    </xf>
    <xf numFmtId="0" fontId="1" fillId="31" borderId="106" xfId="0" applyFont="1" applyFill="1" applyBorder="1" applyAlignment="1">
      <alignment horizontal="left"/>
    </xf>
    <xf numFmtId="0" fontId="0" fillId="31" borderId="15" xfId="0" applyFill="1" applyBorder="1" applyAlignment="1">
      <alignment horizontal="left"/>
    </xf>
    <xf numFmtId="0" fontId="0" fillId="31" borderId="13" xfId="0" applyFill="1" applyBorder="1" applyAlignment="1">
      <alignment horizontal="left"/>
    </xf>
    <xf numFmtId="0" fontId="1" fillId="0" borderId="106" xfId="0" applyFont="1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13" xfId="0" applyBorder="1" applyAlignment="1">
      <alignment horizontal="left"/>
    </xf>
    <xf numFmtId="1" fontId="2" fillId="0" borderId="106" xfId="38" applyNumberFormat="1" applyBorder="1" applyAlignment="1">
      <alignment horizontal="left"/>
    </xf>
    <xf numFmtId="1" fontId="2" fillId="0" borderId="15" xfId="38" applyNumberFormat="1" applyBorder="1" applyAlignment="1">
      <alignment horizontal="left"/>
    </xf>
    <xf numFmtId="1" fontId="2" fillId="0" borderId="13" xfId="38" applyNumberFormat="1" applyBorder="1" applyAlignment="1">
      <alignment horizontal="left"/>
    </xf>
    <xf numFmtId="0" fontId="1" fillId="31" borderId="106" xfId="0" applyFont="1" applyFill="1" applyBorder="1"/>
    <xf numFmtId="0" fontId="1" fillId="31" borderId="15" xfId="0" applyFont="1" applyFill="1" applyBorder="1"/>
    <xf numFmtId="1" fontId="1" fillId="31" borderId="106" xfId="38" applyNumberFormat="1" applyFont="1" applyFill="1" applyBorder="1" applyAlignment="1">
      <alignment horizontal="left"/>
    </xf>
    <xf numFmtId="1" fontId="1" fillId="31" borderId="15" xfId="38" applyNumberFormat="1" applyFont="1" applyFill="1" applyBorder="1" applyAlignment="1">
      <alignment horizontal="left"/>
    </xf>
    <xf numFmtId="1" fontId="1" fillId="31" borderId="13" xfId="38" applyNumberFormat="1" applyFont="1" applyFill="1" applyBorder="1" applyAlignment="1">
      <alignment horizontal="left"/>
    </xf>
    <xf numFmtId="0" fontId="3" fillId="0" borderId="42" xfId="38" applyFont="1" applyBorder="1" applyAlignment="1">
      <alignment horizontal="right"/>
    </xf>
    <xf numFmtId="0" fontId="0" fillId="0" borderId="42" xfId="0" applyBorder="1" applyAlignment="1">
      <alignment horizontal="right"/>
    </xf>
    <xf numFmtId="0" fontId="7" fillId="0" borderId="102" xfId="0" applyFont="1" applyBorder="1" applyAlignment="1">
      <alignment horizontal="left"/>
    </xf>
    <xf numFmtId="0" fontId="0" fillId="0" borderId="103" xfId="0" applyBorder="1" applyAlignment="1">
      <alignment horizontal="left"/>
    </xf>
    <xf numFmtId="0" fontId="0" fillId="0" borderId="104" xfId="0" applyBorder="1" applyAlignment="1">
      <alignment horizontal="left"/>
    </xf>
    <xf numFmtId="1" fontId="2" fillId="31" borderId="15" xfId="38" applyNumberFormat="1" applyFill="1" applyBorder="1" applyAlignment="1">
      <alignment horizontal="left"/>
    </xf>
    <xf numFmtId="1" fontId="2" fillId="31" borderId="13" xfId="38" applyNumberFormat="1" applyFill="1" applyBorder="1" applyAlignment="1">
      <alignment horizontal="left"/>
    </xf>
    <xf numFmtId="1" fontId="2" fillId="31" borderId="106" xfId="38" applyNumberFormat="1" applyFill="1" applyBorder="1" applyAlignment="1">
      <alignment horizontal="left"/>
    </xf>
    <xf numFmtId="1" fontId="52" fillId="0" borderId="15" xfId="38" applyNumberFormat="1" applyFont="1" applyBorder="1" applyAlignment="1">
      <alignment horizontal="left"/>
    </xf>
    <xf numFmtId="1" fontId="52" fillId="0" borderId="13" xfId="38" applyNumberFormat="1" applyFont="1" applyBorder="1" applyAlignment="1">
      <alignment horizontal="left"/>
    </xf>
    <xf numFmtId="0" fontId="0" fillId="0" borderId="0" xfId="0" applyAlignment="1">
      <alignment horizontal="left"/>
    </xf>
    <xf numFmtId="15" fontId="37" fillId="30" borderId="42" xfId="38" applyNumberFormat="1" applyFont="1" applyFill="1" applyBorder="1" applyAlignment="1">
      <alignment horizontal="left"/>
    </xf>
    <xf numFmtId="0" fontId="35" fillId="30" borderId="42" xfId="0" applyFont="1" applyFill="1" applyBorder="1" applyAlignment="1">
      <alignment horizontal="left"/>
    </xf>
  </cellXfs>
  <cellStyles count="44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urrency" xfId="28" builtinId="4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_Sheet1" xfId="38" xr:uid="{00000000-0005-0000-0000-000026000000}"/>
    <cellStyle name="Note" xfId="39" builtinId="10" customBuiltin="1"/>
    <cellStyle name="Output" xfId="40" builtinId="21" customBuiltin="1"/>
    <cellStyle name="Title" xfId="41" builtinId="15" customBuiltin="1"/>
    <cellStyle name="Total" xfId="42" builtinId="25" customBuiltin="1"/>
    <cellStyle name="Warning Text" xfId="43" builtinId="11" customBuiltin="1"/>
  </cellStyles>
  <dxfs count="3">
    <dxf>
      <font>
        <strike val="0"/>
        <outline val="0"/>
        <shadow val="0"/>
        <u val="none"/>
        <vertAlign val="baseline"/>
        <sz val="18"/>
        <color auto="1"/>
        <name val="Arial"/>
        <scheme val="none"/>
      </font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auto="1"/>
        <name val="Arial"/>
        <scheme val="none"/>
      </font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8"/>
        <color auto="1"/>
        <name val="Arial"/>
        <scheme val="none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95250</xdr:colOff>
      <xdr:row>36</xdr:row>
      <xdr:rowOff>219807</xdr:rowOff>
    </xdr:from>
    <xdr:to>
      <xdr:col>12</xdr:col>
      <xdr:colOff>102577</xdr:colOff>
      <xdr:row>38</xdr:row>
      <xdr:rowOff>124558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9671538" y="9019442"/>
          <a:ext cx="7327" cy="35902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197827</xdr:colOff>
      <xdr:row>36</xdr:row>
      <xdr:rowOff>212480</xdr:rowOff>
    </xdr:from>
    <xdr:to>
      <xdr:col>10</xdr:col>
      <xdr:colOff>205154</xdr:colOff>
      <xdr:row>39</xdr:row>
      <xdr:rowOff>175847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>
          <a:off x="9107365" y="9012115"/>
          <a:ext cx="7327" cy="64477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109904</xdr:colOff>
      <xdr:row>38</xdr:row>
      <xdr:rowOff>124558</xdr:rowOff>
    </xdr:from>
    <xdr:to>
      <xdr:col>12</xdr:col>
      <xdr:colOff>344366</xdr:colOff>
      <xdr:row>38</xdr:row>
      <xdr:rowOff>124558</xdr:rowOff>
    </xdr:to>
    <xdr:cxnSp macro="">
      <xdr:nvCxnSpPr>
        <xdr:cNvPr id="7" name="Straight Arrow Connector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CxnSpPr/>
      </xdr:nvCxnSpPr>
      <xdr:spPr>
        <a:xfrm>
          <a:off x="9686192" y="9378462"/>
          <a:ext cx="234462" cy="0"/>
        </a:xfrm>
        <a:prstGeom prst="straightConnector1">
          <a:avLst/>
        </a:prstGeom>
        <a:ln w="1905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211015</xdr:colOff>
      <xdr:row>39</xdr:row>
      <xdr:rowOff>161193</xdr:rowOff>
    </xdr:from>
    <xdr:to>
      <xdr:col>12</xdr:col>
      <xdr:colOff>351693</xdr:colOff>
      <xdr:row>39</xdr:row>
      <xdr:rowOff>167055</xdr:rowOff>
    </xdr:to>
    <xdr:cxnSp macro="">
      <xdr:nvCxnSpPr>
        <xdr:cNvPr id="9" name="Straight Arrow Connector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/>
      </xdr:nvCxnSpPr>
      <xdr:spPr>
        <a:xfrm flipV="1">
          <a:off x="9120553" y="9642231"/>
          <a:ext cx="807428" cy="5862"/>
        </a:xfrm>
        <a:prstGeom prst="straightConnector1">
          <a:avLst/>
        </a:prstGeom>
        <a:ln w="1905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43</xdr:row>
      <xdr:rowOff>0</xdr:rowOff>
    </xdr:from>
    <xdr:to>
      <xdr:col>1</xdr:col>
      <xdr:colOff>0</xdr:colOff>
      <xdr:row>43</xdr:row>
      <xdr:rowOff>0</xdr:rowOff>
    </xdr:to>
    <xdr:sp macro="" textlink="">
      <xdr:nvSpPr>
        <xdr:cNvPr id="2" name="Line 1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ShapeType="1"/>
        </xdr:cNvSpPr>
      </xdr:nvSpPr>
      <xdr:spPr bwMode="auto">
        <a:xfrm>
          <a:off x="428625" y="76866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43</xdr:row>
      <xdr:rowOff>0</xdr:rowOff>
    </xdr:from>
    <xdr:to>
      <xdr:col>1</xdr:col>
      <xdr:colOff>0</xdr:colOff>
      <xdr:row>43</xdr:row>
      <xdr:rowOff>0</xdr:rowOff>
    </xdr:to>
    <xdr:sp macro="" textlink="">
      <xdr:nvSpPr>
        <xdr:cNvPr id="3" name="Line 10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ShapeType="1"/>
        </xdr:cNvSpPr>
      </xdr:nvSpPr>
      <xdr:spPr bwMode="auto">
        <a:xfrm flipV="1">
          <a:off x="428625" y="76866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43</xdr:row>
      <xdr:rowOff>0</xdr:rowOff>
    </xdr:from>
    <xdr:to>
      <xdr:col>1</xdr:col>
      <xdr:colOff>0</xdr:colOff>
      <xdr:row>43</xdr:row>
      <xdr:rowOff>0</xdr:rowOff>
    </xdr:to>
    <xdr:sp macro="" textlink="">
      <xdr:nvSpPr>
        <xdr:cNvPr id="4" name="Line 9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ShapeType="1"/>
        </xdr:cNvSpPr>
      </xdr:nvSpPr>
      <xdr:spPr bwMode="auto">
        <a:xfrm>
          <a:off x="428625" y="76866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43</xdr:row>
      <xdr:rowOff>0</xdr:rowOff>
    </xdr:from>
    <xdr:to>
      <xdr:col>1</xdr:col>
      <xdr:colOff>0</xdr:colOff>
      <xdr:row>43</xdr:row>
      <xdr:rowOff>0</xdr:rowOff>
    </xdr:to>
    <xdr:sp macro="" textlink="">
      <xdr:nvSpPr>
        <xdr:cNvPr id="5" name="Line 8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ShapeType="1"/>
        </xdr:cNvSpPr>
      </xdr:nvSpPr>
      <xdr:spPr bwMode="auto">
        <a:xfrm flipV="1">
          <a:off x="428625" y="76866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43</xdr:row>
      <xdr:rowOff>0</xdr:rowOff>
    </xdr:from>
    <xdr:to>
      <xdr:col>1</xdr:col>
      <xdr:colOff>0</xdr:colOff>
      <xdr:row>43</xdr:row>
      <xdr:rowOff>0</xdr:rowOff>
    </xdr:to>
    <xdr:sp macro="" textlink="">
      <xdr:nvSpPr>
        <xdr:cNvPr id="6" name="Line 7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ShapeType="1"/>
        </xdr:cNvSpPr>
      </xdr:nvSpPr>
      <xdr:spPr bwMode="auto">
        <a:xfrm flipV="1">
          <a:off x="428625" y="76866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40</xdr:row>
      <xdr:rowOff>0</xdr:rowOff>
    </xdr:from>
    <xdr:to>
      <xdr:col>1</xdr:col>
      <xdr:colOff>0</xdr:colOff>
      <xdr:row>40</xdr:row>
      <xdr:rowOff>0</xdr:rowOff>
    </xdr:to>
    <xdr:sp macro="" textlink="">
      <xdr:nvSpPr>
        <xdr:cNvPr id="7" name="Line 20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>
          <a:spLocks noChangeShapeType="1"/>
        </xdr:cNvSpPr>
      </xdr:nvSpPr>
      <xdr:spPr bwMode="auto">
        <a:xfrm>
          <a:off x="428625" y="6962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40</xdr:row>
      <xdr:rowOff>0</xdr:rowOff>
    </xdr:from>
    <xdr:to>
      <xdr:col>1</xdr:col>
      <xdr:colOff>0</xdr:colOff>
      <xdr:row>40</xdr:row>
      <xdr:rowOff>0</xdr:rowOff>
    </xdr:to>
    <xdr:sp macro="" textlink="">
      <xdr:nvSpPr>
        <xdr:cNvPr id="8" name="Line 21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>
          <a:spLocks noChangeShapeType="1"/>
        </xdr:cNvSpPr>
      </xdr:nvSpPr>
      <xdr:spPr bwMode="auto">
        <a:xfrm>
          <a:off x="428625" y="6962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40</xdr:row>
      <xdr:rowOff>47625</xdr:rowOff>
    </xdr:from>
    <xdr:to>
      <xdr:col>6</xdr:col>
      <xdr:colOff>0</xdr:colOff>
      <xdr:row>40</xdr:row>
      <xdr:rowOff>57150</xdr:rowOff>
    </xdr:to>
    <xdr:sp macro="" textlink="">
      <xdr:nvSpPr>
        <xdr:cNvPr id="9" name="Freeform 33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>
          <a:spLocks/>
        </xdr:cNvSpPr>
      </xdr:nvSpPr>
      <xdr:spPr bwMode="auto">
        <a:xfrm>
          <a:off x="2914650" y="7010400"/>
          <a:ext cx="0" cy="9525"/>
        </a:xfrm>
        <a:custGeom>
          <a:avLst/>
          <a:gdLst>
            <a:gd name="T0" fmla="*/ 0 w 29"/>
            <a:gd name="T1" fmla="*/ 0 h 1"/>
            <a:gd name="T2" fmla="*/ 0 w 29"/>
            <a:gd name="T3" fmla="*/ 0 h 1"/>
            <a:gd name="T4" fmla="*/ 0 60000 65536"/>
            <a:gd name="T5" fmla="*/ 0 60000 65536"/>
            <a:gd name="T6" fmla="*/ 0 w 29"/>
            <a:gd name="T7" fmla="*/ 0 h 1"/>
            <a:gd name="T8" fmla="*/ 0 w 29"/>
            <a:gd name="T9" fmla="*/ 1 h 1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29" h="1">
              <a:moveTo>
                <a:pt x="0" y="0"/>
              </a:moveTo>
              <a:lnTo>
                <a:pt x="29" y="0"/>
              </a:lnTo>
            </a:path>
          </a:pathLst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40</xdr:row>
      <xdr:rowOff>38100</xdr:rowOff>
    </xdr:from>
    <xdr:to>
      <xdr:col>6</xdr:col>
      <xdr:colOff>0</xdr:colOff>
      <xdr:row>40</xdr:row>
      <xdr:rowOff>38100</xdr:rowOff>
    </xdr:to>
    <xdr:sp macro="" textlink="">
      <xdr:nvSpPr>
        <xdr:cNvPr id="10" name="Line 37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>
          <a:spLocks noChangeShapeType="1"/>
        </xdr:cNvSpPr>
      </xdr:nvSpPr>
      <xdr:spPr bwMode="auto">
        <a:xfrm>
          <a:off x="2914650" y="70008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40</xdr:row>
      <xdr:rowOff>0</xdr:rowOff>
    </xdr:from>
    <xdr:to>
      <xdr:col>1</xdr:col>
      <xdr:colOff>0</xdr:colOff>
      <xdr:row>40</xdr:row>
      <xdr:rowOff>0</xdr:rowOff>
    </xdr:to>
    <xdr:sp macro="" textlink="">
      <xdr:nvSpPr>
        <xdr:cNvPr id="11" name="Freeform 41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>
          <a:spLocks/>
        </xdr:cNvSpPr>
      </xdr:nvSpPr>
      <xdr:spPr bwMode="auto">
        <a:xfrm>
          <a:off x="428625" y="6962775"/>
          <a:ext cx="0" cy="0"/>
        </a:xfrm>
        <a:custGeom>
          <a:avLst/>
          <a:gdLst>
            <a:gd name="T0" fmla="*/ 0 w 87"/>
            <a:gd name="T1" fmla="*/ 0 h 1"/>
            <a:gd name="T2" fmla="*/ 0 w 87"/>
            <a:gd name="T3" fmla="*/ 0 h 1"/>
            <a:gd name="T4" fmla="*/ 0 60000 65536"/>
            <a:gd name="T5" fmla="*/ 0 60000 65536"/>
            <a:gd name="T6" fmla="*/ 0 w 87"/>
            <a:gd name="T7" fmla="*/ 0 h 1"/>
            <a:gd name="T8" fmla="*/ 87 w 87"/>
            <a:gd name="T9" fmla="*/ 1 h 1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87" h="1">
              <a:moveTo>
                <a:pt x="0" y="0"/>
              </a:moveTo>
              <a:lnTo>
                <a:pt x="87" y="0"/>
              </a:lnTo>
            </a:path>
          </a:pathLst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0</xdr:colOff>
      <xdr:row>40</xdr:row>
      <xdr:rowOff>0</xdr:rowOff>
    </xdr:from>
    <xdr:to>
      <xdr:col>5</xdr:col>
      <xdr:colOff>0</xdr:colOff>
      <xdr:row>40</xdr:row>
      <xdr:rowOff>0</xdr:rowOff>
    </xdr:to>
    <xdr:sp macro="" textlink="">
      <xdr:nvSpPr>
        <xdr:cNvPr id="12" name="Line 85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>
          <a:spLocks noChangeShapeType="1"/>
        </xdr:cNvSpPr>
      </xdr:nvSpPr>
      <xdr:spPr bwMode="auto">
        <a:xfrm>
          <a:off x="2752725" y="6962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40</xdr:row>
      <xdr:rowOff>0</xdr:rowOff>
    </xdr:from>
    <xdr:to>
      <xdr:col>5</xdr:col>
      <xdr:colOff>0</xdr:colOff>
      <xdr:row>40</xdr:row>
      <xdr:rowOff>0</xdr:rowOff>
    </xdr:to>
    <xdr:sp macro="" textlink="">
      <xdr:nvSpPr>
        <xdr:cNvPr id="13" name="Line 86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>
          <a:spLocks noChangeShapeType="1"/>
        </xdr:cNvSpPr>
      </xdr:nvSpPr>
      <xdr:spPr bwMode="auto">
        <a:xfrm>
          <a:off x="2752725" y="6962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40</xdr:row>
      <xdr:rowOff>0</xdr:rowOff>
    </xdr:from>
    <xdr:to>
      <xdr:col>5</xdr:col>
      <xdr:colOff>0</xdr:colOff>
      <xdr:row>40</xdr:row>
      <xdr:rowOff>0</xdr:rowOff>
    </xdr:to>
    <xdr:sp macro="" textlink="">
      <xdr:nvSpPr>
        <xdr:cNvPr id="14" name="Line 101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>
          <a:spLocks noChangeShapeType="1"/>
        </xdr:cNvSpPr>
      </xdr:nvSpPr>
      <xdr:spPr bwMode="auto">
        <a:xfrm>
          <a:off x="2752725" y="6962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40</xdr:row>
      <xdr:rowOff>0</xdr:rowOff>
    </xdr:from>
    <xdr:to>
      <xdr:col>5</xdr:col>
      <xdr:colOff>0</xdr:colOff>
      <xdr:row>40</xdr:row>
      <xdr:rowOff>0</xdr:rowOff>
    </xdr:to>
    <xdr:sp macro="" textlink="">
      <xdr:nvSpPr>
        <xdr:cNvPr id="15" name="Line 102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>
          <a:spLocks noChangeShapeType="1"/>
        </xdr:cNvSpPr>
      </xdr:nvSpPr>
      <xdr:spPr bwMode="auto">
        <a:xfrm>
          <a:off x="2752725" y="6962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40</xdr:row>
      <xdr:rowOff>0</xdr:rowOff>
    </xdr:from>
    <xdr:to>
      <xdr:col>1</xdr:col>
      <xdr:colOff>0</xdr:colOff>
      <xdr:row>40</xdr:row>
      <xdr:rowOff>0</xdr:rowOff>
    </xdr:to>
    <xdr:sp macro="" textlink="">
      <xdr:nvSpPr>
        <xdr:cNvPr id="16" name="Freeform 12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>
          <a:spLocks/>
        </xdr:cNvSpPr>
      </xdr:nvSpPr>
      <xdr:spPr bwMode="auto">
        <a:xfrm>
          <a:off x="428625" y="6962775"/>
          <a:ext cx="0" cy="0"/>
        </a:xfrm>
        <a:custGeom>
          <a:avLst/>
          <a:gdLst>
            <a:gd name="T0" fmla="*/ 0 w 87"/>
            <a:gd name="T1" fmla="*/ 0 h 1"/>
            <a:gd name="T2" fmla="*/ 0 w 87"/>
            <a:gd name="T3" fmla="*/ 0 h 1"/>
            <a:gd name="T4" fmla="*/ 0 60000 65536"/>
            <a:gd name="T5" fmla="*/ 0 60000 65536"/>
            <a:gd name="T6" fmla="*/ 0 w 87"/>
            <a:gd name="T7" fmla="*/ 0 h 1"/>
            <a:gd name="T8" fmla="*/ 87 w 87"/>
            <a:gd name="T9" fmla="*/ 1 h 1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87" h="1">
              <a:moveTo>
                <a:pt x="0" y="0"/>
              </a:moveTo>
              <a:lnTo>
                <a:pt x="87" y="0"/>
              </a:lnTo>
            </a:path>
          </a:pathLst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40</xdr:row>
      <xdr:rowOff>0</xdr:rowOff>
    </xdr:from>
    <xdr:to>
      <xdr:col>1</xdr:col>
      <xdr:colOff>0</xdr:colOff>
      <xdr:row>40</xdr:row>
      <xdr:rowOff>0</xdr:rowOff>
    </xdr:to>
    <xdr:sp macro="" textlink="">
      <xdr:nvSpPr>
        <xdr:cNvPr id="17" name="Freeform 12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>
          <a:spLocks/>
        </xdr:cNvSpPr>
      </xdr:nvSpPr>
      <xdr:spPr bwMode="auto">
        <a:xfrm>
          <a:off x="428625" y="6962775"/>
          <a:ext cx="0" cy="0"/>
        </a:xfrm>
        <a:custGeom>
          <a:avLst/>
          <a:gdLst>
            <a:gd name="T0" fmla="*/ 0 w 87"/>
            <a:gd name="T1" fmla="*/ 0 h 1"/>
            <a:gd name="T2" fmla="*/ 0 w 87"/>
            <a:gd name="T3" fmla="*/ 0 h 1"/>
            <a:gd name="T4" fmla="*/ 0 60000 65536"/>
            <a:gd name="T5" fmla="*/ 0 60000 65536"/>
            <a:gd name="T6" fmla="*/ 0 w 87"/>
            <a:gd name="T7" fmla="*/ 0 h 1"/>
            <a:gd name="T8" fmla="*/ 87 w 87"/>
            <a:gd name="T9" fmla="*/ 1 h 1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87" h="1">
              <a:moveTo>
                <a:pt x="0" y="0"/>
              </a:moveTo>
              <a:lnTo>
                <a:pt x="87" y="0"/>
              </a:lnTo>
            </a:path>
          </a:pathLst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40</xdr:row>
      <xdr:rowOff>0</xdr:rowOff>
    </xdr:from>
    <xdr:to>
      <xdr:col>1</xdr:col>
      <xdr:colOff>0</xdr:colOff>
      <xdr:row>40</xdr:row>
      <xdr:rowOff>0</xdr:rowOff>
    </xdr:to>
    <xdr:sp macro="" textlink="">
      <xdr:nvSpPr>
        <xdr:cNvPr id="18" name="Freeform 12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>
          <a:spLocks/>
        </xdr:cNvSpPr>
      </xdr:nvSpPr>
      <xdr:spPr bwMode="auto">
        <a:xfrm>
          <a:off x="428625" y="6962775"/>
          <a:ext cx="0" cy="0"/>
        </a:xfrm>
        <a:custGeom>
          <a:avLst/>
          <a:gdLst>
            <a:gd name="T0" fmla="*/ 0 w 87"/>
            <a:gd name="T1" fmla="*/ 0 h 1"/>
            <a:gd name="T2" fmla="*/ 0 w 87"/>
            <a:gd name="T3" fmla="*/ 0 h 1"/>
            <a:gd name="T4" fmla="*/ 0 60000 65536"/>
            <a:gd name="T5" fmla="*/ 0 60000 65536"/>
            <a:gd name="T6" fmla="*/ 0 w 87"/>
            <a:gd name="T7" fmla="*/ 0 h 1"/>
            <a:gd name="T8" fmla="*/ 87 w 87"/>
            <a:gd name="T9" fmla="*/ 1 h 1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87" h="1">
              <a:moveTo>
                <a:pt x="0" y="0"/>
              </a:moveTo>
              <a:lnTo>
                <a:pt x="87" y="0"/>
              </a:lnTo>
            </a:path>
          </a:pathLst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40</xdr:row>
      <xdr:rowOff>0</xdr:rowOff>
    </xdr:from>
    <xdr:to>
      <xdr:col>1</xdr:col>
      <xdr:colOff>0</xdr:colOff>
      <xdr:row>40</xdr:row>
      <xdr:rowOff>0</xdr:rowOff>
    </xdr:to>
    <xdr:sp macro="" textlink="">
      <xdr:nvSpPr>
        <xdr:cNvPr id="19" name="Freeform 12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>
          <a:spLocks/>
        </xdr:cNvSpPr>
      </xdr:nvSpPr>
      <xdr:spPr bwMode="auto">
        <a:xfrm>
          <a:off x="428625" y="6962775"/>
          <a:ext cx="0" cy="0"/>
        </a:xfrm>
        <a:custGeom>
          <a:avLst/>
          <a:gdLst>
            <a:gd name="T0" fmla="*/ 0 w 86"/>
            <a:gd name="T1" fmla="*/ 0 h 1"/>
            <a:gd name="T2" fmla="*/ 0 w 86"/>
            <a:gd name="T3" fmla="*/ 0 h 1"/>
            <a:gd name="T4" fmla="*/ 0 w 86"/>
            <a:gd name="T5" fmla="*/ 0 h 1"/>
            <a:gd name="T6" fmla="*/ 0 60000 65536"/>
            <a:gd name="T7" fmla="*/ 0 60000 65536"/>
            <a:gd name="T8" fmla="*/ 0 60000 65536"/>
            <a:gd name="T9" fmla="*/ 0 w 86"/>
            <a:gd name="T10" fmla="*/ 0 h 1"/>
            <a:gd name="T11" fmla="*/ 86 w 86"/>
            <a:gd name="T12" fmla="*/ 1 h 1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86" h="1">
              <a:moveTo>
                <a:pt x="0" y="0"/>
              </a:moveTo>
              <a:lnTo>
                <a:pt x="22" y="0"/>
              </a:lnTo>
              <a:lnTo>
                <a:pt x="86" y="0"/>
              </a:lnTo>
            </a:path>
          </a:pathLst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40</xdr:row>
      <xdr:rowOff>0</xdr:rowOff>
    </xdr:from>
    <xdr:to>
      <xdr:col>1</xdr:col>
      <xdr:colOff>0</xdr:colOff>
      <xdr:row>40</xdr:row>
      <xdr:rowOff>0</xdr:rowOff>
    </xdr:to>
    <xdr:sp macro="" textlink="">
      <xdr:nvSpPr>
        <xdr:cNvPr id="20" name="Freeform 138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>
          <a:spLocks/>
        </xdr:cNvSpPr>
      </xdr:nvSpPr>
      <xdr:spPr bwMode="auto">
        <a:xfrm>
          <a:off x="428625" y="6962775"/>
          <a:ext cx="0" cy="0"/>
        </a:xfrm>
        <a:custGeom>
          <a:avLst/>
          <a:gdLst>
            <a:gd name="T0" fmla="*/ 0 w 78"/>
            <a:gd name="T1" fmla="*/ 0 h 1"/>
            <a:gd name="T2" fmla="*/ 0 w 78"/>
            <a:gd name="T3" fmla="*/ 0 h 1"/>
            <a:gd name="T4" fmla="*/ 0 60000 65536"/>
            <a:gd name="T5" fmla="*/ 0 60000 65536"/>
            <a:gd name="T6" fmla="*/ 0 w 78"/>
            <a:gd name="T7" fmla="*/ 0 h 1"/>
            <a:gd name="T8" fmla="*/ 78 w 78"/>
            <a:gd name="T9" fmla="*/ 1 h 1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78" h="1">
              <a:moveTo>
                <a:pt x="0" y="0"/>
              </a:moveTo>
              <a:lnTo>
                <a:pt x="78" y="0"/>
              </a:lnTo>
            </a:path>
          </a:pathLst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40</xdr:row>
      <xdr:rowOff>0</xdr:rowOff>
    </xdr:from>
    <xdr:to>
      <xdr:col>1</xdr:col>
      <xdr:colOff>0</xdr:colOff>
      <xdr:row>40</xdr:row>
      <xdr:rowOff>0</xdr:rowOff>
    </xdr:to>
    <xdr:sp macro="" textlink="">
      <xdr:nvSpPr>
        <xdr:cNvPr id="21" name="Freeform 139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>
          <a:spLocks/>
        </xdr:cNvSpPr>
      </xdr:nvSpPr>
      <xdr:spPr bwMode="auto">
        <a:xfrm>
          <a:off x="428625" y="6962775"/>
          <a:ext cx="0" cy="0"/>
        </a:xfrm>
        <a:custGeom>
          <a:avLst/>
          <a:gdLst>
            <a:gd name="T0" fmla="*/ 0 w 87"/>
            <a:gd name="T1" fmla="*/ 0 h 1"/>
            <a:gd name="T2" fmla="*/ 0 w 87"/>
            <a:gd name="T3" fmla="*/ 0 h 1"/>
            <a:gd name="T4" fmla="*/ 0 60000 65536"/>
            <a:gd name="T5" fmla="*/ 0 60000 65536"/>
            <a:gd name="T6" fmla="*/ 0 w 87"/>
            <a:gd name="T7" fmla="*/ 0 h 1"/>
            <a:gd name="T8" fmla="*/ 87 w 87"/>
            <a:gd name="T9" fmla="*/ 1 h 1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87" h="1">
              <a:moveTo>
                <a:pt x="0" y="0"/>
              </a:moveTo>
              <a:lnTo>
                <a:pt x="87" y="0"/>
              </a:lnTo>
            </a:path>
          </a:pathLst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40</xdr:row>
      <xdr:rowOff>0</xdr:rowOff>
    </xdr:from>
    <xdr:to>
      <xdr:col>1</xdr:col>
      <xdr:colOff>0</xdr:colOff>
      <xdr:row>40</xdr:row>
      <xdr:rowOff>0</xdr:rowOff>
    </xdr:to>
    <xdr:sp macro="" textlink="">
      <xdr:nvSpPr>
        <xdr:cNvPr id="22" name="Freeform 140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>
          <a:spLocks/>
        </xdr:cNvSpPr>
      </xdr:nvSpPr>
      <xdr:spPr bwMode="auto">
        <a:xfrm>
          <a:off x="428625" y="6962775"/>
          <a:ext cx="0" cy="0"/>
        </a:xfrm>
        <a:custGeom>
          <a:avLst/>
          <a:gdLst>
            <a:gd name="T0" fmla="*/ 0 w 87"/>
            <a:gd name="T1" fmla="*/ 0 h 1"/>
            <a:gd name="T2" fmla="*/ 0 w 87"/>
            <a:gd name="T3" fmla="*/ 0 h 1"/>
            <a:gd name="T4" fmla="*/ 0 60000 65536"/>
            <a:gd name="T5" fmla="*/ 0 60000 65536"/>
            <a:gd name="T6" fmla="*/ 0 w 87"/>
            <a:gd name="T7" fmla="*/ 0 h 1"/>
            <a:gd name="T8" fmla="*/ 87 w 87"/>
            <a:gd name="T9" fmla="*/ 1 h 1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87" h="1">
              <a:moveTo>
                <a:pt x="0" y="0"/>
              </a:moveTo>
              <a:lnTo>
                <a:pt x="87" y="0"/>
              </a:lnTo>
            </a:path>
          </a:pathLst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40</xdr:row>
      <xdr:rowOff>0</xdr:rowOff>
    </xdr:from>
    <xdr:to>
      <xdr:col>1</xdr:col>
      <xdr:colOff>0</xdr:colOff>
      <xdr:row>40</xdr:row>
      <xdr:rowOff>0</xdr:rowOff>
    </xdr:to>
    <xdr:sp macro="" textlink="">
      <xdr:nvSpPr>
        <xdr:cNvPr id="23" name="Freeform 141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>
          <a:spLocks/>
        </xdr:cNvSpPr>
      </xdr:nvSpPr>
      <xdr:spPr bwMode="auto">
        <a:xfrm>
          <a:off x="428625" y="6962775"/>
          <a:ext cx="0" cy="0"/>
        </a:xfrm>
        <a:custGeom>
          <a:avLst/>
          <a:gdLst>
            <a:gd name="T0" fmla="*/ 0 w 87"/>
            <a:gd name="T1" fmla="*/ 0 h 1"/>
            <a:gd name="T2" fmla="*/ 0 w 87"/>
            <a:gd name="T3" fmla="*/ 0 h 1"/>
            <a:gd name="T4" fmla="*/ 0 60000 65536"/>
            <a:gd name="T5" fmla="*/ 0 60000 65536"/>
            <a:gd name="T6" fmla="*/ 0 w 87"/>
            <a:gd name="T7" fmla="*/ 0 h 1"/>
            <a:gd name="T8" fmla="*/ 87 w 87"/>
            <a:gd name="T9" fmla="*/ 1 h 1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87" h="1">
              <a:moveTo>
                <a:pt x="0" y="0"/>
              </a:moveTo>
              <a:lnTo>
                <a:pt x="87" y="0"/>
              </a:lnTo>
            </a:path>
          </a:pathLst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40</xdr:row>
      <xdr:rowOff>0</xdr:rowOff>
    </xdr:from>
    <xdr:to>
      <xdr:col>1</xdr:col>
      <xdr:colOff>0</xdr:colOff>
      <xdr:row>40</xdr:row>
      <xdr:rowOff>0</xdr:rowOff>
    </xdr:to>
    <xdr:sp macro="" textlink="">
      <xdr:nvSpPr>
        <xdr:cNvPr id="24" name="Freeform 142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>
          <a:spLocks/>
        </xdr:cNvSpPr>
      </xdr:nvSpPr>
      <xdr:spPr bwMode="auto">
        <a:xfrm>
          <a:off x="428625" y="6962775"/>
          <a:ext cx="0" cy="0"/>
        </a:xfrm>
        <a:custGeom>
          <a:avLst/>
          <a:gdLst>
            <a:gd name="T0" fmla="*/ 0 w 82"/>
            <a:gd name="T1" fmla="*/ 0 h 1"/>
            <a:gd name="T2" fmla="*/ 0 w 82"/>
            <a:gd name="T3" fmla="*/ 0 h 1"/>
            <a:gd name="T4" fmla="*/ 0 60000 65536"/>
            <a:gd name="T5" fmla="*/ 0 60000 65536"/>
            <a:gd name="T6" fmla="*/ 0 w 82"/>
            <a:gd name="T7" fmla="*/ 0 h 1"/>
            <a:gd name="T8" fmla="*/ 82 w 82"/>
            <a:gd name="T9" fmla="*/ 1 h 1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82" h="1">
              <a:moveTo>
                <a:pt x="0" y="0"/>
              </a:moveTo>
              <a:lnTo>
                <a:pt x="82" y="0"/>
              </a:lnTo>
            </a:path>
          </a:pathLst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40</xdr:row>
      <xdr:rowOff>142875</xdr:rowOff>
    </xdr:from>
    <xdr:to>
      <xdr:col>6</xdr:col>
      <xdr:colOff>0</xdr:colOff>
      <xdr:row>40</xdr:row>
      <xdr:rowOff>142875</xdr:rowOff>
    </xdr:to>
    <xdr:sp macro="" textlink="">
      <xdr:nvSpPr>
        <xdr:cNvPr id="25" name="Line 143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>
          <a:spLocks noChangeShapeType="1"/>
        </xdr:cNvSpPr>
      </xdr:nvSpPr>
      <xdr:spPr bwMode="auto">
        <a:xfrm>
          <a:off x="2914650" y="71056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40</xdr:row>
      <xdr:rowOff>66675</xdr:rowOff>
    </xdr:from>
    <xdr:to>
      <xdr:col>6</xdr:col>
      <xdr:colOff>0</xdr:colOff>
      <xdr:row>40</xdr:row>
      <xdr:rowOff>76200</xdr:rowOff>
    </xdr:to>
    <xdr:sp macro="" textlink="">
      <xdr:nvSpPr>
        <xdr:cNvPr id="26" name="Freeform 144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>
          <a:spLocks/>
        </xdr:cNvSpPr>
      </xdr:nvSpPr>
      <xdr:spPr bwMode="auto">
        <a:xfrm>
          <a:off x="2914650" y="7029450"/>
          <a:ext cx="0" cy="9525"/>
        </a:xfrm>
        <a:custGeom>
          <a:avLst/>
          <a:gdLst>
            <a:gd name="T0" fmla="*/ 0 w 29"/>
            <a:gd name="T1" fmla="*/ 0 h 1"/>
            <a:gd name="T2" fmla="*/ 0 w 29"/>
            <a:gd name="T3" fmla="*/ 0 h 1"/>
            <a:gd name="T4" fmla="*/ 0 60000 65536"/>
            <a:gd name="T5" fmla="*/ 0 60000 65536"/>
            <a:gd name="T6" fmla="*/ 0 w 29"/>
            <a:gd name="T7" fmla="*/ 0 h 1"/>
            <a:gd name="T8" fmla="*/ 0 w 29"/>
            <a:gd name="T9" fmla="*/ 1 h 1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29" h="1">
              <a:moveTo>
                <a:pt x="0" y="0"/>
              </a:moveTo>
              <a:lnTo>
                <a:pt x="29" y="0"/>
              </a:lnTo>
            </a:path>
          </a:pathLst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40</xdr:row>
      <xdr:rowOff>0</xdr:rowOff>
    </xdr:from>
    <xdr:to>
      <xdr:col>1</xdr:col>
      <xdr:colOff>0</xdr:colOff>
      <xdr:row>40</xdr:row>
      <xdr:rowOff>0</xdr:rowOff>
    </xdr:to>
    <xdr:sp macro="" textlink="">
      <xdr:nvSpPr>
        <xdr:cNvPr id="27" name="Freeform 147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>
          <a:spLocks/>
        </xdr:cNvSpPr>
      </xdr:nvSpPr>
      <xdr:spPr bwMode="auto">
        <a:xfrm>
          <a:off x="428625" y="6962775"/>
          <a:ext cx="0" cy="0"/>
        </a:xfrm>
        <a:custGeom>
          <a:avLst/>
          <a:gdLst>
            <a:gd name="T0" fmla="*/ 0 w 86"/>
            <a:gd name="T1" fmla="*/ 0 h 1"/>
            <a:gd name="T2" fmla="*/ 0 w 86"/>
            <a:gd name="T3" fmla="*/ 0 h 1"/>
            <a:gd name="T4" fmla="*/ 0 w 86"/>
            <a:gd name="T5" fmla="*/ 0 h 1"/>
            <a:gd name="T6" fmla="*/ 0 60000 65536"/>
            <a:gd name="T7" fmla="*/ 0 60000 65536"/>
            <a:gd name="T8" fmla="*/ 0 60000 65536"/>
            <a:gd name="T9" fmla="*/ 0 w 86"/>
            <a:gd name="T10" fmla="*/ 0 h 1"/>
            <a:gd name="T11" fmla="*/ 86 w 86"/>
            <a:gd name="T12" fmla="*/ 1 h 1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86" h="1">
              <a:moveTo>
                <a:pt x="0" y="0"/>
              </a:moveTo>
              <a:lnTo>
                <a:pt x="22" y="0"/>
              </a:lnTo>
              <a:lnTo>
                <a:pt x="86" y="0"/>
              </a:lnTo>
            </a:path>
          </a:pathLst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22</xdr:col>
      <xdr:colOff>0</xdr:colOff>
      <xdr:row>43</xdr:row>
      <xdr:rowOff>0</xdr:rowOff>
    </xdr:from>
    <xdr:to>
      <xdr:col>22</xdr:col>
      <xdr:colOff>0</xdr:colOff>
      <xdr:row>43</xdr:row>
      <xdr:rowOff>0</xdr:rowOff>
    </xdr:to>
    <xdr:sp macro="" textlink="">
      <xdr:nvSpPr>
        <xdr:cNvPr id="28" name="Line 11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>
          <a:spLocks noChangeShapeType="1"/>
        </xdr:cNvSpPr>
      </xdr:nvSpPr>
      <xdr:spPr bwMode="auto">
        <a:xfrm>
          <a:off x="9486900" y="76866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43</xdr:row>
      <xdr:rowOff>0</xdr:rowOff>
    </xdr:from>
    <xdr:to>
      <xdr:col>22</xdr:col>
      <xdr:colOff>0</xdr:colOff>
      <xdr:row>43</xdr:row>
      <xdr:rowOff>0</xdr:rowOff>
    </xdr:to>
    <xdr:sp macro="" textlink="">
      <xdr:nvSpPr>
        <xdr:cNvPr id="29" name="Line 10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>
          <a:spLocks noChangeShapeType="1"/>
        </xdr:cNvSpPr>
      </xdr:nvSpPr>
      <xdr:spPr bwMode="auto">
        <a:xfrm flipV="1">
          <a:off x="9486900" y="76866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43</xdr:row>
      <xdr:rowOff>0</xdr:rowOff>
    </xdr:from>
    <xdr:to>
      <xdr:col>22</xdr:col>
      <xdr:colOff>0</xdr:colOff>
      <xdr:row>43</xdr:row>
      <xdr:rowOff>0</xdr:rowOff>
    </xdr:to>
    <xdr:sp macro="" textlink="">
      <xdr:nvSpPr>
        <xdr:cNvPr id="30" name="Line 9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>
          <a:spLocks noChangeShapeType="1"/>
        </xdr:cNvSpPr>
      </xdr:nvSpPr>
      <xdr:spPr bwMode="auto">
        <a:xfrm>
          <a:off x="9486900" y="76866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43</xdr:row>
      <xdr:rowOff>0</xdr:rowOff>
    </xdr:from>
    <xdr:to>
      <xdr:col>22</xdr:col>
      <xdr:colOff>0</xdr:colOff>
      <xdr:row>43</xdr:row>
      <xdr:rowOff>0</xdr:rowOff>
    </xdr:to>
    <xdr:sp macro="" textlink="">
      <xdr:nvSpPr>
        <xdr:cNvPr id="31" name="Line 8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SpPr>
          <a:spLocks noChangeShapeType="1"/>
        </xdr:cNvSpPr>
      </xdr:nvSpPr>
      <xdr:spPr bwMode="auto">
        <a:xfrm flipV="1">
          <a:off x="9486900" y="76866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43</xdr:row>
      <xdr:rowOff>0</xdr:rowOff>
    </xdr:from>
    <xdr:to>
      <xdr:col>22</xdr:col>
      <xdr:colOff>0</xdr:colOff>
      <xdr:row>43</xdr:row>
      <xdr:rowOff>0</xdr:rowOff>
    </xdr:to>
    <xdr:sp macro="" textlink="">
      <xdr:nvSpPr>
        <xdr:cNvPr id="32" name="Line 7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>
          <a:spLocks noChangeShapeType="1"/>
        </xdr:cNvSpPr>
      </xdr:nvSpPr>
      <xdr:spPr bwMode="auto">
        <a:xfrm flipV="1">
          <a:off x="9486900" y="76866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40</xdr:row>
      <xdr:rowOff>0</xdr:rowOff>
    </xdr:from>
    <xdr:to>
      <xdr:col>22</xdr:col>
      <xdr:colOff>0</xdr:colOff>
      <xdr:row>40</xdr:row>
      <xdr:rowOff>0</xdr:rowOff>
    </xdr:to>
    <xdr:sp macro="" textlink="">
      <xdr:nvSpPr>
        <xdr:cNvPr id="33" name="Line 20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SpPr>
          <a:spLocks noChangeShapeType="1"/>
        </xdr:cNvSpPr>
      </xdr:nvSpPr>
      <xdr:spPr bwMode="auto">
        <a:xfrm>
          <a:off x="9486900" y="6962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40</xdr:row>
      <xdr:rowOff>0</xdr:rowOff>
    </xdr:from>
    <xdr:to>
      <xdr:col>22</xdr:col>
      <xdr:colOff>0</xdr:colOff>
      <xdr:row>40</xdr:row>
      <xdr:rowOff>0</xdr:rowOff>
    </xdr:to>
    <xdr:sp macro="" textlink="">
      <xdr:nvSpPr>
        <xdr:cNvPr id="34" name="Line 21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SpPr>
          <a:spLocks noChangeShapeType="1"/>
        </xdr:cNvSpPr>
      </xdr:nvSpPr>
      <xdr:spPr bwMode="auto">
        <a:xfrm>
          <a:off x="9486900" y="6962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40</xdr:row>
      <xdr:rowOff>0</xdr:rowOff>
    </xdr:from>
    <xdr:to>
      <xdr:col>22</xdr:col>
      <xdr:colOff>0</xdr:colOff>
      <xdr:row>40</xdr:row>
      <xdr:rowOff>0</xdr:rowOff>
    </xdr:to>
    <xdr:sp macro="" textlink="">
      <xdr:nvSpPr>
        <xdr:cNvPr id="35" name="Freeform 41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SpPr>
          <a:spLocks/>
        </xdr:cNvSpPr>
      </xdr:nvSpPr>
      <xdr:spPr bwMode="auto">
        <a:xfrm>
          <a:off x="9486900" y="6962775"/>
          <a:ext cx="0" cy="0"/>
        </a:xfrm>
        <a:custGeom>
          <a:avLst/>
          <a:gdLst>
            <a:gd name="T0" fmla="*/ 0 w 87"/>
            <a:gd name="T1" fmla="*/ 0 h 1"/>
            <a:gd name="T2" fmla="*/ 0 w 87"/>
            <a:gd name="T3" fmla="*/ 0 h 1"/>
            <a:gd name="T4" fmla="*/ 0 60000 65536"/>
            <a:gd name="T5" fmla="*/ 0 60000 65536"/>
            <a:gd name="T6" fmla="*/ 0 w 87"/>
            <a:gd name="T7" fmla="*/ 0 h 1"/>
            <a:gd name="T8" fmla="*/ 87 w 87"/>
            <a:gd name="T9" fmla="*/ 1 h 1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87" h="1">
              <a:moveTo>
                <a:pt x="0" y="0"/>
              </a:moveTo>
              <a:lnTo>
                <a:pt x="87" y="0"/>
              </a:lnTo>
            </a:path>
          </a:pathLst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22</xdr:col>
      <xdr:colOff>0</xdr:colOff>
      <xdr:row>40</xdr:row>
      <xdr:rowOff>0</xdr:rowOff>
    </xdr:from>
    <xdr:to>
      <xdr:col>22</xdr:col>
      <xdr:colOff>0</xdr:colOff>
      <xdr:row>40</xdr:row>
      <xdr:rowOff>0</xdr:rowOff>
    </xdr:to>
    <xdr:sp macro="" textlink="">
      <xdr:nvSpPr>
        <xdr:cNvPr id="36" name="Freeform 125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SpPr>
          <a:spLocks/>
        </xdr:cNvSpPr>
      </xdr:nvSpPr>
      <xdr:spPr bwMode="auto">
        <a:xfrm>
          <a:off x="9486900" y="6962775"/>
          <a:ext cx="0" cy="0"/>
        </a:xfrm>
        <a:custGeom>
          <a:avLst/>
          <a:gdLst>
            <a:gd name="T0" fmla="*/ 0 w 87"/>
            <a:gd name="T1" fmla="*/ 0 h 1"/>
            <a:gd name="T2" fmla="*/ 0 w 87"/>
            <a:gd name="T3" fmla="*/ 0 h 1"/>
            <a:gd name="T4" fmla="*/ 0 60000 65536"/>
            <a:gd name="T5" fmla="*/ 0 60000 65536"/>
            <a:gd name="T6" fmla="*/ 0 w 87"/>
            <a:gd name="T7" fmla="*/ 0 h 1"/>
            <a:gd name="T8" fmla="*/ 87 w 87"/>
            <a:gd name="T9" fmla="*/ 1 h 1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87" h="1">
              <a:moveTo>
                <a:pt x="0" y="0"/>
              </a:moveTo>
              <a:lnTo>
                <a:pt x="87" y="0"/>
              </a:lnTo>
            </a:path>
          </a:pathLst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22</xdr:col>
      <xdr:colOff>0</xdr:colOff>
      <xdr:row>40</xdr:row>
      <xdr:rowOff>0</xdr:rowOff>
    </xdr:from>
    <xdr:to>
      <xdr:col>22</xdr:col>
      <xdr:colOff>0</xdr:colOff>
      <xdr:row>40</xdr:row>
      <xdr:rowOff>0</xdr:rowOff>
    </xdr:to>
    <xdr:sp macro="" textlink="">
      <xdr:nvSpPr>
        <xdr:cNvPr id="37" name="Freeform 126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SpPr>
          <a:spLocks/>
        </xdr:cNvSpPr>
      </xdr:nvSpPr>
      <xdr:spPr bwMode="auto">
        <a:xfrm>
          <a:off x="9486900" y="6962775"/>
          <a:ext cx="0" cy="0"/>
        </a:xfrm>
        <a:custGeom>
          <a:avLst/>
          <a:gdLst>
            <a:gd name="T0" fmla="*/ 0 w 87"/>
            <a:gd name="T1" fmla="*/ 0 h 1"/>
            <a:gd name="T2" fmla="*/ 0 w 87"/>
            <a:gd name="T3" fmla="*/ 0 h 1"/>
            <a:gd name="T4" fmla="*/ 0 60000 65536"/>
            <a:gd name="T5" fmla="*/ 0 60000 65536"/>
            <a:gd name="T6" fmla="*/ 0 w 87"/>
            <a:gd name="T7" fmla="*/ 0 h 1"/>
            <a:gd name="T8" fmla="*/ 87 w 87"/>
            <a:gd name="T9" fmla="*/ 1 h 1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87" h="1">
              <a:moveTo>
                <a:pt x="0" y="0"/>
              </a:moveTo>
              <a:lnTo>
                <a:pt x="87" y="0"/>
              </a:lnTo>
            </a:path>
          </a:pathLst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22</xdr:col>
      <xdr:colOff>0</xdr:colOff>
      <xdr:row>40</xdr:row>
      <xdr:rowOff>0</xdr:rowOff>
    </xdr:from>
    <xdr:to>
      <xdr:col>22</xdr:col>
      <xdr:colOff>0</xdr:colOff>
      <xdr:row>40</xdr:row>
      <xdr:rowOff>0</xdr:rowOff>
    </xdr:to>
    <xdr:sp macro="" textlink="">
      <xdr:nvSpPr>
        <xdr:cNvPr id="38" name="Freeform 127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SpPr>
          <a:spLocks/>
        </xdr:cNvSpPr>
      </xdr:nvSpPr>
      <xdr:spPr bwMode="auto">
        <a:xfrm>
          <a:off x="9486900" y="6962775"/>
          <a:ext cx="0" cy="0"/>
        </a:xfrm>
        <a:custGeom>
          <a:avLst/>
          <a:gdLst>
            <a:gd name="T0" fmla="*/ 0 w 87"/>
            <a:gd name="T1" fmla="*/ 0 h 1"/>
            <a:gd name="T2" fmla="*/ 0 w 87"/>
            <a:gd name="T3" fmla="*/ 0 h 1"/>
            <a:gd name="T4" fmla="*/ 0 60000 65536"/>
            <a:gd name="T5" fmla="*/ 0 60000 65536"/>
            <a:gd name="T6" fmla="*/ 0 w 87"/>
            <a:gd name="T7" fmla="*/ 0 h 1"/>
            <a:gd name="T8" fmla="*/ 87 w 87"/>
            <a:gd name="T9" fmla="*/ 1 h 1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87" h="1">
              <a:moveTo>
                <a:pt x="0" y="0"/>
              </a:moveTo>
              <a:lnTo>
                <a:pt x="87" y="0"/>
              </a:lnTo>
            </a:path>
          </a:pathLst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22</xdr:col>
      <xdr:colOff>0</xdr:colOff>
      <xdr:row>40</xdr:row>
      <xdr:rowOff>0</xdr:rowOff>
    </xdr:from>
    <xdr:to>
      <xdr:col>22</xdr:col>
      <xdr:colOff>0</xdr:colOff>
      <xdr:row>40</xdr:row>
      <xdr:rowOff>0</xdr:rowOff>
    </xdr:to>
    <xdr:sp macro="" textlink="">
      <xdr:nvSpPr>
        <xdr:cNvPr id="39" name="Freeform 128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SpPr>
          <a:spLocks/>
        </xdr:cNvSpPr>
      </xdr:nvSpPr>
      <xdr:spPr bwMode="auto">
        <a:xfrm>
          <a:off x="9486900" y="6962775"/>
          <a:ext cx="0" cy="0"/>
        </a:xfrm>
        <a:custGeom>
          <a:avLst/>
          <a:gdLst>
            <a:gd name="T0" fmla="*/ 0 w 86"/>
            <a:gd name="T1" fmla="*/ 0 h 1"/>
            <a:gd name="T2" fmla="*/ 0 w 86"/>
            <a:gd name="T3" fmla="*/ 0 h 1"/>
            <a:gd name="T4" fmla="*/ 0 w 86"/>
            <a:gd name="T5" fmla="*/ 0 h 1"/>
            <a:gd name="T6" fmla="*/ 0 60000 65536"/>
            <a:gd name="T7" fmla="*/ 0 60000 65536"/>
            <a:gd name="T8" fmla="*/ 0 60000 65536"/>
            <a:gd name="T9" fmla="*/ 0 w 86"/>
            <a:gd name="T10" fmla="*/ 0 h 1"/>
            <a:gd name="T11" fmla="*/ 86 w 86"/>
            <a:gd name="T12" fmla="*/ 1 h 1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86" h="1">
              <a:moveTo>
                <a:pt x="0" y="0"/>
              </a:moveTo>
              <a:lnTo>
                <a:pt x="22" y="0"/>
              </a:lnTo>
              <a:lnTo>
                <a:pt x="86" y="0"/>
              </a:lnTo>
            </a:path>
          </a:pathLst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22</xdr:col>
      <xdr:colOff>0</xdr:colOff>
      <xdr:row>40</xdr:row>
      <xdr:rowOff>0</xdr:rowOff>
    </xdr:from>
    <xdr:to>
      <xdr:col>22</xdr:col>
      <xdr:colOff>0</xdr:colOff>
      <xdr:row>40</xdr:row>
      <xdr:rowOff>0</xdr:rowOff>
    </xdr:to>
    <xdr:sp macro="" textlink="">
      <xdr:nvSpPr>
        <xdr:cNvPr id="40" name="Freeform 138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SpPr>
          <a:spLocks/>
        </xdr:cNvSpPr>
      </xdr:nvSpPr>
      <xdr:spPr bwMode="auto">
        <a:xfrm>
          <a:off x="9486900" y="6962775"/>
          <a:ext cx="0" cy="0"/>
        </a:xfrm>
        <a:custGeom>
          <a:avLst/>
          <a:gdLst>
            <a:gd name="T0" fmla="*/ 0 w 78"/>
            <a:gd name="T1" fmla="*/ 0 h 1"/>
            <a:gd name="T2" fmla="*/ 0 w 78"/>
            <a:gd name="T3" fmla="*/ 0 h 1"/>
            <a:gd name="T4" fmla="*/ 0 60000 65536"/>
            <a:gd name="T5" fmla="*/ 0 60000 65536"/>
            <a:gd name="T6" fmla="*/ 0 w 78"/>
            <a:gd name="T7" fmla="*/ 0 h 1"/>
            <a:gd name="T8" fmla="*/ 78 w 78"/>
            <a:gd name="T9" fmla="*/ 1 h 1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78" h="1">
              <a:moveTo>
                <a:pt x="0" y="0"/>
              </a:moveTo>
              <a:lnTo>
                <a:pt x="78" y="0"/>
              </a:lnTo>
            </a:path>
          </a:pathLst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22</xdr:col>
      <xdr:colOff>0</xdr:colOff>
      <xdr:row>40</xdr:row>
      <xdr:rowOff>0</xdr:rowOff>
    </xdr:from>
    <xdr:to>
      <xdr:col>22</xdr:col>
      <xdr:colOff>0</xdr:colOff>
      <xdr:row>40</xdr:row>
      <xdr:rowOff>0</xdr:rowOff>
    </xdr:to>
    <xdr:sp macro="" textlink="">
      <xdr:nvSpPr>
        <xdr:cNvPr id="41" name="Freeform 139">
          <a:extLst>
            <a:ext uri="{FF2B5EF4-FFF2-40B4-BE49-F238E27FC236}">
              <a16:creationId xmlns:a16="http://schemas.microsoft.com/office/drawing/2014/main" id="{00000000-0008-0000-0100-000029000000}"/>
            </a:ext>
          </a:extLst>
        </xdr:cNvPr>
        <xdr:cNvSpPr>
          <a:spLocks/>
        </xdr:cNvSpPr>
      </xdr:nvSpPr>
      <xdr:spPr bwMode="auto">
        <a:xfrm>
          <a:off x="9486900" y="6962775"/>
          <a:ext cx="0" cy="0"/>
        </a:xfrm>
        <a:custGeom>
          <a:avLst/>
          <a:gdLst>
            <a:gd name="T0" fmla="*/ 0 w 87"/>
            <a:gd name="T1" fmla="*/ 0 h 1"/>
            <a:gd name="T2" fmla="*/ 0 w 87"/>
            <a:gd name="T3" fmla="*/ 0 h 1"/>
            <a:gd name="T4" fmla="*/ 0 60000 65536"/>
            <a:gd name="T5" fmla="*/ 0 60000 65536"/>
            <a:gd name="T6" fmla="*/ 0 w 87"/>
            <a:gd name="T7" fmla="*/ 0 h 1"/>
            <a:gd name="T8" fmla="*/ 87 w 87"/>
            <a:gd name="T9" fmla="*/ 1 h 1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87" h="1">
              <a:moveTo>
                <a:pt x="0" y="0"/>
              </a:moveTo>
              <a:lnTo>
                <a:pt x="87" y="0"/>
              </a:lnTo>
            </a:path>
          </a:pathLst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22</xdr:col>
      <xdr:colOff>0</xdr:colOff>
      <xdr:row>40</xdr:row>
      <xdr:rowOff>0</xdr:rowOff>
    </xdr:from>
    <xdr:to>
      <xdr:col>22</xdr:col>
      <xdr:colOff>0</xdr:colOff>
      <xdr:row>40</xdr:row>
      <xdr:rowOff>0</xdr:rowOff>
    </xdr:to>
    <xdr:sp macro="" textlink="">
      <xdr:nvSpPr>
        <xdr:cNvPr id="42" name="Freeform 140">
          <a:extLs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SpPr>
          <a:spLocks/>
        </xdr:cNvSpPr>
      </xdr:nvSpPr>
      <xdr:spPr bwMode="auto">
        <a:xfrm>
          <a:off x="9486900" y="6962775"/>
          <a:ext cx="0" cy="0"/>
        </a:xfrm>
        <a:custGeom>
          <a:avLst/>
          <a:gdLst>
            <a:gd name="T0" fmla="*/ 0 w 87"/>
            <a:gd name="T1" fmla="*/ 0 h 1"/>
            <a:gd name="T2" fmla="*/ 0 w 87"/>
            <a:gd name="T3" fmla="*/ 0 h 1"/>
            <a:gd name="T4" fmla="*/ 0 60000 65536"/>
            <a:gd name="T5" fmla="*/ 0 60000 65536"/>
            <a:gd name="T6" fmla="*/ 0 w 87"/>
            <a:gd name="T7" fmla="*/ 0 h 1"/>
            <a:gd name="T8" fmla="*/ 87 w 87"/>
            <a:gd name="T9" fmla="*/ 1 h 1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87" h="1">
              <a:moveTo>
                <a:pt x="0" y="0"/>
              </a:moveTo>
              <a:lnTo>
                <a:pt x="87" y="0"/>
              </a:lnTo>
            </a:path>
          </a:pathLst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22</xdr:col>
      <xdr:colOff>0</xdr:colOff>
      <xdr:row>40</xdr:row>
      <xdr:rowOff>0</xdr:rowOff>
    </xdr:from>
    <xdr:to>
      <xdr:col>22</xdr:col>
      <xdr:colOff>0</xdr:colOff>
      <xdr:row>40</xdr:row>
      <xdr:rowOff>0</xdr:rowOff>
    </xdr:to>
    <xdr:sp macro="" textlink="">
      <xdr:nvSpPr>
        <xdr:cNvPr id="43" name="Freeform 141">
          <a:extLs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SpPr>
          <a:spLocks/>
        </xdr:cNvSpPr>
      </xdr:nvSpPr>
      <xdr:spPr bwMode="auto">
        <a:xfrm>
          <a:off x="9486900" y="6962775"/>
          <a:ext cx="0" cy="0"/>
        </a:xfrm>
        <a:custGeom>
          <a:avLst/>
          <a:gdLst>
            <a:gd name="T0" fmla="*/ 0 w 87"/>
            <a:gd name="T1" fmla="*/ 0 h 1"/>
            <a:gd name="T2" fmla="*/ 0 w 87"/>
            <a:gd name="T3" fmla="*/ 0 h 1"/>
            <a:gd name="T4" fmla="*/ 0 60000 65536"/>
            <a:gd name="T5" fmla="*/ 0 60000 65536"/>
            <a:gd name="T6" fmla="*/ 0 w 87"/>
            <a:gd name="T7" fmla="*/ 0 h 1"/>
            <a:gd name="T8" fmla="*/ 87 w 87"/>
            <a:gd name="T9" fmla="*/ 1 h 1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87" h="1">
              <a:moveTo>
                <a:pt x="0" y="0"/>
              </a:moveTo>
              <a:lnTo>
                <a:pt x="87" y="0"/>
              </a:lnTo>
            </a:path>
          </a:pathLst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22</xdr:col>
      <xdr:colOff>0</xdr:colOff>
      <xdr:row>40</xdr:row>
      <xdr:rowOff>0</xdr:rowOff>
    </xdr:from>
    <xdr:to>
      <xdr:col>22</xdr:col>
      <xdr:colOff>0</xdr:colOff>
      <xdr:row>40</xdr:row>
      <xdr:rowOff>0</xdr:rowOff>
    </xdr:to>
    <xdr:sp macro="" textlink="">
      <xdr:nvSpPr>
        <xdr:cNvPr id="44" name="Freeform 142">
          <a:extLst>
            <a:ext uri="{FF2B5EF4-FFF2-40B4-BE49-F238E27FC236}">
              <a16:creationId xmlns:a16="http://schemas.microsoft.com/office/drawing/2014/main" id="{00000000-0008-0000-0100-00002C000000}"/>
            </a:ext>
          </a:extLst>
        </xdr:cNvPr>
        <xdr:cNvSpPr>
          <a:spLocks/>
        </xdr:cNvSpPr>
      </xdr:nvSpPr>
      <xdr:spPr bwMode="auto">
        <a:xfrm>
          <a:off x="9486900" y="6962775"/>
          <a:ext cx="0" cy="0"/>
        </a:xfrm>
        <a:custGeom>
          <a:avLst/>
          <a:gdLst>
            <a:gd name="T0" fmla="*/ 0 w 82"/>
            <a:gd name="T1" fmla="*/ 0 h 1"/>
            <a:gd name="T2" fmla="*/ 0 w 82"/>
            <a:gd name="T3" fmla="*/ 0 h 1"/>
            <a:gd name="T4" fmla="*/ 0 60000 65536"/>
            <a:gd name="T5" fmla="*/ 0 60000 65536"/>
            <a:gd name="T6" fmla="*/ 0 w 82"/>
            <a:gd name="T7" fmla="*/ 0 h 1"/>
            <a:gd name="T8" fmla="*/ 82 w 82"/>
            <a:gd name="T9" fmla="*/ 1 h 1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82" h="1">
              <a:moveTo>
                <a:pt x="0" y="0"/>
              </a:moveTo>
              <a:lnTo>
                <a:pt x="82" y="0"/>
              </a:lnTo>
            </a:path>
          </a:pathLst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22</xdr:col>
      <xdr:colOff>0</xdr:colOff>
      <xdr:row>40</xdr:row>
      <xdr:rowOff>0</xdr:rowOff>
    </xdr:from>
    <xdr:to>
      <xdr:col>22</xdr:col>
      <xdr:colOff>0</xdr:colOff>
      <xdr:row>40</xdr:row>
      <xdr:rowOff>0</xdr:rowOff>
    </xdr:to>
    <xdr:sp macro="" textlink="">
      <xdr:nvSpPr>
        <xdr:cNvPr id="45" name="Freeform 147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SpPr>
          <a:spLocks/>
        </xdr:cNvSpPr>
      </xdr:nvSpPr>
      <xdr:spPr bwMode="auto">
        <a:xfrm>
          <a:off x="9486900" y="6962775"/>
          <a:ext cx="0" cy="0"/>
        </a:xfrm>
        <a:custGeom>
          <a:avLst/>
          <a:gdLst>
            <a:gd name="T0" fmla="*/ 0 w 86"/>
            <a:gd name="T1" fmla="*/ 0 h 1"/>
            <a:gd name="T2" fmla="*/ 0 w 86"/>
            <a:gd name="T3" fmla="*/ 0 h 1"/>
            <a:gd name="T4" fmla="*/ 0 w 86"/>
            <a:gd name="T5" fmla="*/ 0 h 1"/>
            <a:gd name="T6" fmla="*/ 0 60000 65536"/>
            <a:gd name="T7" fmla="*/ 0 60000 65536"/>
            <a:gd name="T8" fmla="*/ 0 60000 65536"/>
            <a:gd name="T9" fmla="*/ 0 w 86"/>
            <a:gd name="T10" fmla="*/ 0 h 1"/>
            <a:gd name="T11" fmla="*/ 86 w 86"/>
            <a:gd name="T12" fmla="*/ 1 h 1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86" h="1">
              <a:moveTo>
                <a:pt x="0" y="0"/>
              </a:moveTo>
              <a:lnTo>
                <a:pt x="22" y="0"/>
              </a:lnTo>
              <a:lnTo>
                <a:pt x="86" y="0"/>
              </a:lnTo>
            </a:path>
          </a:pathLst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22</xdr:col>
      <xdr:colOff>0</xdr:colOff>
      <xdr:row>43</xdr:row>
      <xdr:rowOff>0</xdr:rowOff>
    </xdr:from>
    <xdr:to>
      <xdr:col>22</xdr:col>
      <xdr:colOff>0</xdr:colOff>
      <xdr:row>43</xdr:row>
      <xdr:rowOff>0</xdr:rowOff>
    </xdr:to>
    <xdr:sp macro="" textlink="">
      <xdr:nvSpPr>
        <xdr:cNvPr id="46" name="Line 11">
          <a:extLst>
            <a:ext uri="{FF2B5EF4-FFF2-40B4-BE49-F238E27FC236}">
              <a16:creationId xmlns:a16="http://schemas.microsoft.com/office/drawing/2014/main" id="{00000000-0008-0000-0100-00002E000000}"/>
            </a:ext>
          </a:extLst>
        </xdr:cNvPr>
        <xdr:cNvSpPr>
          <a:spLocks noChangeShapeType="1"/>
        </xdr:cNvSpPr>
      </xdr:nvSpPr>
      <xdr:spPr bwMode="auto">
        <a:xfrm>
          <a:off x="9486900" y="76866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43</xdr:row>
      <xdr:rowOff>0</xdr:rowOff>
    </xdr:from>
    <xdr:to>
      <xdr:col>22</xdr:col>
      <xdr:colOff>0</xdr:colOff>
      <xdr:row>43</xdr:row>
      <xdr:rowOff>0</xdr:rowOff>
    </xdr:to>
    <xdr:sp macro="" textlink="">
      <xdr:nvSpPr>
        <xdr:cNvPr id="47" name="Line 10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SpPr>
          <a:spLocks noChangeShapeType="1"/>
        </xdr:cNvSpPr>
      </xdr:nvSpPr>
      <xdr:spPr bwMode="auto">
        <a:xfrm flipV="1">
          <a:off x="9486900" y="76866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43</xdr:row>
      <xdr:rowOff>0</xdr:rowOff>
    </xdr:from>
    <xdr:to>
      <xdr:col>22</xdr:col>
      <xdr:colOff>0</xdr:colOff>
      <xdr:row>43</xdr:row>
      <xdr:rowOff>0</xdr:rowOff>
    </xdr:to>
    <xdr:sp macro="" textlink="">
      <xdr:nvSpPr>
        <xdr:cNvPr id="48" name="Line 9">
          <a:extLs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SpPr>
          <a:spLocks noChangeShapeType="1"/>
        </xdr:cNvSpPr>
      </xdr:nvSpPr>
      <xdr:spPr bwMode="auto">
        <a:xfrm>
          <a:off x="9486900" y="76866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43</xdr:row>
      <xdr:rowOff>0</xdr:rowOff>
    </xdr:from>
    <xdr:to>
      <xdr:col>22</xdr:col>
      <xdr:colOff>0</xdr:colOff>
      <xdr:row>43</xdr:row>
      <xdr:rowOff>0</xdr:rowOff>
    </xdr:to>
    <xdr:sp macro="" textlink="">
      <xdr:nvSpPr>
        <xdr:cNvPr id="49" name="Line 8">
          <a:extLst>
            <a:ext uri="{FF2B5EF4-FFF2-40B4-BE49-F238E27FC236}">
              <a16:creationId xmlns:a16="http://schemas.microsoft.com/office/drawing/2014/main" id="{00000000-0008-0000-0100-000031000000}"/>
            </a:ext>
          </a:extLst>
        </xdr:cNvPr>
        <xdr:cNvSpPr>
          <a:spLocks noChangeShapeType="1"/>
        </xdr:cNvSpPr>
      </xdr:nvSpPr>
      <xdr:spPr bwMode="auto">
        <a:xfrm flipV="1">
          <a:off x="9486900" y="76866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43</xdr:row>
      <xdr:rowOff>0</xdr:rowOff>
    </xdr:from>
    <xdr:to>
      <xdr:col>22</xdr:col>
      <xdr:colOff>0</xdr:colOff>
      <xdr:row>43</xdr:row>
      <xdr:rowOff>0</xdr:rowOff>
    </xdr:to>
    <xdr:sp macro="" textlink="">
      <xdr:nvSpPr>
        <xdr:cNvPr id="50" name="Line 7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SpPr>
          <a:spLocks noChangeShapeType="1"/>
        </xdr:cNvSpPr>
      </xdr:nvSpPr>
      <xdr:spPr bwMode="auto">
        <a:xfrm flipV="1">
          <a:off x="9486900" y="76866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40</xdr:row>
      <xdr:rowOff>0</xdr:rowOff>
    </xdr:from>
    <xdr:to>
      <xdr:col>22</xdr:col>
      <xdr:colOff>0</xdr:colOff>
      <xdr:row>40</xdr:row>
      <xdr:rowOff>0</xdr:rowOff>
    </xdr:to>
    <xdr:sp macro="" textlink="">
      <xdr:nvSpPr>
        <xdr:cNvPr id="51" name="Line 20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SpPr>
          <a:spLocks noChangeShapeType="1"/>
        </xdr:cNvSpPr>
      </xdr:nvSpPr>
      <xdr:spPr bwMode="auto">
        <a:xfrm>
          <a:off x="9486900" y="6962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40</xdr:row>
      <xdr:rowOff>0</xdr:rowOff>
    </xdr:from>
    <xdr:to>
      <xdr:col>22</xdr:col>
      <xdr:colOff>0</xdr:colOff>
      <xdr:row>40</xdr:row>
      <xdr:rowOff>0</xdr:rowOff>
    </xdr:to>
    <xdr:sp macro="" textlink="">
      <xdr:nvSpPr>
        <xdr:cNvPr id="52" name="Line 21">
          <a:extLs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SpPr>
          <a:spLocks noChangeShapeType="1"/>
        </xdr:cNvSpPr>
      </xdr:nvSpPr>
      <xdr:spPr bwMode="auto">
        <a:xfrm>
          <a:off x="9486900" y="6962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40</xdr:row>
      <xdr:rowOff>0</xdr:rowOff>
    </xdr:from>
    <xdr:to>
      <xdr:col>22</xdr:col>
      <xdr:colOff>0</xdr:colOff>
      <xdr:row>40</xdr:row>
      <xdr:rowOff>0</xdr:rowOff>
    </xdr:to>
    <xdr:sp macro="" textlink="">
      <xdr:nvSpPr>
        <xdr:cNvPr id="53" name="Freeform 41">
          <a:extLst>
            <a:ext uri="{FF2B5EF4-FFF2-40B4-BE49-F238E27FC236}">
              <a16:creationId xmlns:a16="http://schemas.microsoft.com/office/drawing/2014/main" id="{00000000-0008-0000-0100-000035000000}"/>
            </a:ext>
          </a:extLst>
        </xdr:cNvPr>
        <xdr:cNvSpPr>
          <a:spLocks/>
        </xdr:cNvSpPr>
      </xdr:nvSpPr>
      <xdr:spPr bwMode="auto">
        <a:xfrm>
          <a:off x="9486900" y="6962775"/>
          <a:ext cx="0" cy="0"/>
        </a:xfrm>
        <a:custGeom>
          <a:avLst/>
          <a:gdLst>
            <a:gd name="T0" fmla="*/ 0 w 87"/>
            <a:gd name="T1" fmla="*/ 0 h 1"/>
            <a:gd name="T2" fmla="*/ 0 w 87"/>
            <a:gd name="T3" fmla="*/ 0 h 1"/>
            <a:gd name="T4" fmla="*/ 0 60000 65536"/>
            <a:gd name="T5" fmla="*/ 0 60000 65536"/>
            <a:gd name="T6" fmla="*/ 0 w 87"/>
            <a:gd name="T7" fmla="*/ 0 h 1"/>
            <a:gd name="T8" fmla="*/ 87 w 87"/>
            <a:gd name="T9" fmla="*/ 1 h 1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87" h="1">
              <a:moveTo>
                <a:pt x="0" y="0"/>
              </a:moveTo>
              <a:lnTo>
                <a:pt x="87" y="0"/>
              </a:lnTo>
            </a:path>
          </a:pathLst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22</xdr:col>
      <xdr:colOff>0</xdr:colOff>
      <xdr:row>40</xdr:row>
      <xdr:rowOff>0</xdr:rowOff>
    </xdr:from>
    <xdr:to>
      <xdr:col>22</xdr:col>
      <xdr:colOff>0</xdr:colOff>
      <xdr:row>40</xdr:row>
      <xdr:rowOff>0</xdr:rowOff>
    </xdr:to>
    <xdr:sp macro="" textlink="">
      <xdr:nvSpPr>
        <xdr:cNvPr id="54" name="Freeform 125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SpPr>
          <a:spLocks/>
        </xdr:cNvSpPr>
      </xdr:nvSpPr>
      <xdr:spPr bwMode="auto">
        <a:xfrm>
          <a:off x="9486900" y="6962775"/>
          <a:ext cx="0" cy="0"/>
        </a:xfrm>
        <a:custGeom>
          <a:avLst/>
          <a:gdLst>
            <a:gd name="T0" fmla="*/ 0 w 87"/>
            <a:gd name="T1" fmla="*/ 0 h 1"/>
            <a:gd name="T2" fmla="*/ 0 w 87"/>
            <a:gd name="T3" fmla="*/ 0 h 1"/>
            <a:gd name="T4" fmla="*/ 0 60000 65536"/>
            <a:gd name="T5" fmla="*/ 0 60000 65536"/>
            <a:gd name="T6" fmla="*/ 0 w 87"/>
            <a:gd name="T7" fmla="*/ 0 h 1"/>
            <a:gd name="T8" fmla="*/ 87 w 87"/>
            <a:gd name="T9" fmla="*/ 1 h 1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87" h="1">
              <a:moveTo>
                <a:pt x="0" y="0"/>
              </a:moveTo>
              <a:lnTo>
                <a:pt x="87" y="0"/>
              </a:lnTo>
            </a:path>
          </a:pathLst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22</xdr:col>
      <xdr:colOff>0</xdr:colOff>
      <xdr:row>40</xdr:row>
      <xdr:rowOff>0</xdr:rowOff>
    </xdr:from>
    <xdr:to>
      <xdr:col>22</xdr:col>
      <xdr:colOff>0</xdr:colOff>
      <xdr:row>40</xdr:row>
      <xdr:rowOff>0</xdr:rowOff>
    </xdr:to>
    <xdr:sp macro="" textlink="">
      <xdr:nvSpPr>
        <xdr:cNvPr id="55" name="Freeform 126">
          <a:extLst>
            <a:ext uri="{FF2B5EF4-FFF2-40B4-BE49-F238E27FC236}">
              <a16:creationId xmlns:a16="http://schemas.microsoft.com/office/drawing/2014/main" id="{00000000-0008-0000-0100-000037000000}"/>
            </a:ext>
          </a:extLst>
        </xdr:cNvPr>
        <xdr:cNvSpPr>
          <a:spLocks/>
        </xdr:cNvSpPr>
      </xdr:nvSpPr>
      <xdr:spPr bwMode="auto">
        <a:xfrm>
          <a:off x="9486900" y="6962775"/>
          <a:ext cx="0" cy="0"/>
        </a:xfrm>
        <a:custGeom>
          <a:avLst/>
          <a:gdLst>
            <a:gd name="T0" fmla="*/ 0 w 87"/>
            <a:gd name="T1" fmla="*/ 0 h 1"/>
            <a:gd name="T2" fmla="*/ 0 w 87"/>
            <a:gd name="T3" fmla="*/ 0 h 1"/>
            <a:gd name="T4" fmla="*/ 0 60000 65536"/>
            <a:gd name="T5" fmla="*/ 0 60000 65536"/>
            <a:gd name="T6" fmla="*/ 0 w 87"/>
            <a:gd name="T7" fmla="*/ 0 h 1"/>
            <a:gd name="T8" fmla="*/ 87 w 87"/>
            <a:gd name="T9" fmla="*/ 1 h 1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87" h="1">
              <a:moveTo>
                <a:pt x="0" y="0"/>
              </a:moveTo>
              <a:lnTo>
                <a:pt x="87" y="0"/>
              </a:lnTo>
            </a:path>
          </a:pathLst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22</xdr:col>
      <xdr:colOff>0</xdr:colOff>
      <xdr:row>40</xdr:row>
      <xdr:rowOff>0</xdr:rowOff>
    </xdr:from>
    <xdr:to>
      <xdr:col>22</xdr:col>
      <xdr:colOff>0</xdr:colOff>
      <xdr:row>40</xdr:row>
      <xdr:rowOff>0</xdr:rowOff>
    </xdr:to>
    <xdr:sp macro="" textlink="">
      <xdr:nvSpPr>
        <xdr:cNvPr id="56" name="Freeform 127">
          <a:extLst>
            <a:ext uri="{FF2B5EF4-FFF2-40B4-BE49-F238E27FC236}">
              <a16:creationId xmlns:a16="http://schemas.microsoft.com/office/drawing/2014/main" id="{00000000-0008-0000-0100-000038000000}"/>
            </a:ext>
          </a:extLst>
        </xdr:cNvPr>
        <xdr:cNvSpPr>
          <a:spLocks/>
        </xdr:cNvSpPr>
      </xdr:nvSpPr>
      <xdr:spPr bwMode="auto">
        <a:xfrm>
          <a:off x="9486900" y="6962775"/>
          <a:ext cx="0" cy="0"/>
        </a:xfrm>
        <a:custGeom>
          <a:avLst/>
          <a:gdLst>
            <a:gd name="T0" fmla="*/ 0 w 87"/>
            <a:gd name="T1" fmla="*/ 0 h 1"/>
            <a:gd name="T2" fmla="*/ 0 w 87"/>
            <a:gd name="T3" fmla="*/ 0 h 1"/>
            <a:gd name="T4" fmla="*/ 0 60000 65536"/>
            <a:gd name="T5" fmla="*/ 0 60000 65536"/>
            <a:gd name="T6" fmla="*/ 0 w 87"/>
            <a:gd name="T7" fmla="*/ 0 h 1"/>
            <a:gd name="T8" fmla="*/ 87 w 87"/>
            <a:gd name="T9" fmla="*/ 1 h 1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87" h="1">
              <a:moveTo>
                <a:pt x="0" y="0"/>
              </a:moveTo>
              <a:lnTo>
                <a:pt x="87" y="0"/>
              </a:lnTo>
            </a:path>
          </a:pathLst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22</xdr:col>
      <xdr:colOff>0</xdr:colOff>
      <xdr:row>40</xdr:row>
      <xdr:rowOff>0</xdr:rowOff>
    </xdr:from>
    <xdr:to>
      <xdr:col>22</xdr:col>
      <xdr:colOff>0</xdr:colOff>
      <xdr:row>40</xdr:row>
      <xdr:rowOff>0</xdr:rowOff>
    </xdr:to>
    <xdr:sp macro="" textlink="">
      <xdr:nvSpPr>
        <xdr:cNvPr id="57" name="Freeform 128">
          <a:extLst>
            <a:ext uri="{FF2B5EF4-FFF2-40B4-BE49-F238E27FC236}">
              <a16:creationId xmlns:a16="http://schemas.microsoft.com/office/drawing/2014/main" id="{00000000-0008-0000-0100-000039000000}"/>
            </a:ext>
          </a:extLst>
        </xdr:cNvPr>
        <xdr:cNvSpPr>
          <a:spLocks/>
        </xdr:cNvSpPr>
      </xdr:nvSpPr>
      <xdr:spPr bwMode="auto">
        <a:xfrm>
          <a:off x="9486900" y="6962775"/>
          <a:ext cx="0" cy="0"/>
        </a:xfrm>
        <a:custGeom>
          <a:avLst/>
          <a:gdLst>
            <a:gd name="T0" fmla="*/ 0 w 86"/>
            <a:gd name="T1" fmla="*/ 0 h 1"/>
            <a:gd name="T2" fmla="*/ 0 w 86"/>
            <a:gd name="T3" fmla="*/ 0 h 1"/>
            <a:gd name="T4" fmla="*/ 0 w 86"/>
            <a:gd name="T5" fmla="*/ 0 h 1"/>
            <a:gd name="T6" fmla="*/ 0 60000 65536"/>
            <a:gd name="T7" fmla="*/ 0 60000 65536"/>
            <a:gd name="T8" fmla="*/ 0 60000 65536"/>
            <a:gd name="T9" fmla="*/ 0 w 86"/>
            <a:gd name="T10" fmla="*/ 0 h 1"/>
            <a:gd name="T11" fmla="*/ 86 w 86"/>
            <a:gd name="T12" fmla="*/ 1 h 1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86" h="1">
              <a:moveTo>
                <a:pt x="0" y="0"/>
              </a:moveTo>
              <a:lnTo>
                <a:pt x="22" y="0"/>
              </a:lnTo>
              <a:lnTo>
                <a:pt x="86" y="0"/>
              </a:lnTo>
            </a:path>
          </a:pathLst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22</xdr:col>
      <xdr:colOff>0</xdr:colOff>
      <xdr:row>40</xdr:row>
      <xdr:rowOff>0</xdr:rowOff>
    </xdr:from>
    <xdr:to>
      <xdr:col>22</xdr:col>
      <xdr:colOff>0</xdr:colOff>
      <xdr:row>40</xdr:row>
      <xdr:rowOff>0</xdr:rowOff>
    </xdr:to>
    <xdr:sp macro="" textlink="">
      <xdr:nvSpPr>
        <xdr:cNvPr id="58" name="Freeform 138">
          <a:extLst>
            <a:ext uri="{FF2B5EF4-FFF2-40B4-BE49-F238E27FC236}">
              <a16:creationId xmlns:a16="http://schemas.microsoft.com/office/drawing/2014/main" id="{00000000-0008-0000-0100-00003A000000}"/>
            </a:ext>
          </a:extLst>
        </xdr:cNvPr>
        <xdr:cNvSpPr>
          <a:spLocks/>
        </xdr:cNvSpPr>
      </xdr:nvSpPr>
      <xdr:spPr bwMode="auto">
        <a:xfrm>
          <a:off x="9486900" y="6962775"/>
          <a:ext cx="0" cy="0"/>
        </a:xfrm>
        <a:custGeom>
          <a:avLst/>
          <a:gdLst>
            <a:gd name="T0" fmla="*/ 0 w 78"/>
            <a:gd name="T1" fmla="*/ 0 h 1"/>
            <a:gd name="T2" fmla="*/ 0 w 78"/>
            <a:gd name="T3" fmla="*/ 0 h 1"/>
            <a:gd name="T4" fmla="*/ 0 60000 65536"/>
            <a:gd name="T5" fmla="*/ 0 60000 65536"/>
            <a:gd name="T6" fmla="*/ 0 w 78"/>
            <a:gd name="T7" fmla="*/ 0 h 1"/>
            <a:gd name="T8" fmla="*/ 78 w 78"/>
            <a:gd name="T9" fmla="*/ 1 h 1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78" h="1">
              <a:moveTo>
                <a:pt x="0" y="0"/>
              </a:moveTo>
              <a:lnTo>
                <a:pt x="78" y="0"/>
              </a:lnTo>
            </a:path>
          </a:pathLst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22</xdr:col>
      <xdr:colOff>0</xdr:colOff>
      <xdr:row>40</xdr:row>
      <xdr:rowOff>0</xdr:rowOff>
    </xdr:from>
    <xdr:to>
      <xdr:col>22</xdr:col>
      <xdr:colOff>0</xdr:colOff>
      <xdr:row>40</xdr:row>
      <xdr:rowOff>0</xdr:rowOff>
    </xdr:to>
    <xdr:sp macro="" textlink="">
      <xdr:nvSpPr>
        <xdr:cNvPr id="59" name="Freeform 139">
          <a:extLst>
            <a:ext uri="{FF2B5EF4-FFF2-40B4-BE49-F238E27FC236}">
              <a16:creationId xmlns:a16="http://schemas.microsoft.com/office/drawing/2014/main" id="{00000000-0008-0000-0100-00003B000000}"/>
            </a:ext>
          </a:extLst>
        </xdr:cNvPr>
        <xdr:cNvSpPr>
          <a:spLocks/>
        </xdr:cNvSpPr>
      </xdr:nvSpPr>
      <xdr:spPr bwMode="auto">
        <a:xfrm>
          <a:off x="9486900" y="6962775"/>
          <a:ext cx="0" cy="0"/>
        </a:xfrm>
        <a:custGeom>
          <a:avLst/>
          <a:gdLst>
            <a:gd name="T0" fmla="*/ 0 w 87"/>
            <a:gd name="T1" fmla="*/ 0 h 1"/>
            <a:gd name="T2" fmla="*/ 0 w 87"/>
            <a:gd name="T3" fmla="*/ 0 h 1"/>
            <a:gd name="T4" fmla="*/ 0 60000 65536"/>
            <a:gd name="T5" fmla="*/ 0 60000 65536"/>
            <a:gd name="T6" fmla="*/ 0 w 87"/>
            <a:gd name="T7" fmla="*/ 0 h 1"/>
            <a:gd name="T8" fmla="*/ 87 w 87"/>
            <a:gd name="T9" fmla="*/ 1 h 1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87" h="1">
              <a:moveTo>
                <a:pt x="0" y="0"/>
              </a:moveTo>
              <a:lnTo>
                <a:pt x="87" y="0"/>
              </a:lnTo>
            </a:path>
          </a:pathLst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22</xdr:col>
      <xdr:colOff>0</xdr:colOff>
      <xdr:row>40</xdr:row>
      <xdr:rowOff>0</xdr:rowOff>
    </xdr:from>
    <xdr:to>
      <xdr:col>22</xdr:col>
      <xdr:colOff>0</xdr:colOff>
      <xdr:row>40</xdr:row>
      <xdr:rowOff>0</xdr:rowOff>
    </xdr:to>
    <xdr:sp macro="" textlink="">
      <xdr:nvSpPr>
        <xdr:cNvPr id="60" name="Freeform 140">
          <a:extLst>
            <a:ext uri="{FF2B5EF4-FFF2-40B4-BE49-F238E27FC236}">
              <a16:creationId xmlns:a16="http://schemas.microsoft.com/office/drawing/2014/main" id="{00000000-0008-0000-0100-00003C000000}"/>
            </a:ext>
          </a:extLst>
        </xdr:cNvPr>
        <xdr:cNvSpPr>
          <a:spLocks/>
        </xdr:cNvSpPr>
      </xdr:nvSpPr>
      <xdr:spPr bwMode="auto">
        <a:xfrm>
          <a:off x="9486900" y="6962775"/>
          <a:ext cx="0" cy="0"/>
        </a:xfrm>
        <a:custGeom>
          <a:avLst/>
          <a:gdLst>
            <a:gd name="T0" fmla="*/ 0 w 87"/>
            <a:gd name="T1" fmla="*/ 0 h 1"/>
            <a:gd name="T2" fmla="*/ 0 w 87"/>
            <a:gd name="T3" fmla="*/ 0 h 1"/>
            <a:gd name="T4" fmla="*/ 0 60000 65536"/>
            <a:gd name="T5" fmla="*/ 0 60000 65536"/>
            <a:gd name="T6" fmla="*/ 0 w 87"/>
            <a:gd name="T7" fmla="*/ 0 h 1"/>
            <a:gd name="T8" fmla="*/ 87 w 87"/>
            <a:gd name="T9" fmla="*/ 1 h 1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87" h="1">
              <a:moveTo>
                <a:pt x="0" y="0"/>
              </a:moveTo>
              <a:lnTo>
                <a:pt x="87" y="0"/>
              </a:lnTo>
            </a:path>
          </a:pathLst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22</xdr:col>
      <xdr:colOff>0</xdr:colOff>
      <xdr:row>40</xdr:row>
      <xdr:rowOff>0</xdr:rowOff>
    </xdr:from>
    <xdr:to>
      <xdr:col>22</xdr:col>
      <xdr:colOff>0</xdr:colOff>
      <xdr:row>40</xdr:row>
      <xdr:rowOff>0</xdr:rowOff>
    </xdr:to>
    <xdr:sp macro="" textlink="">
      <xdr:nvSpPr>
        <xdr:cNvPr id="61" name="Freeform 141">
          <a:extLst>
            <a:ext uri="{FF2B5EF4-FFF2-40B4-BE49-F238E27FC236}">
              <a16:creationId xmlns:a16="http://schemas.microsoft.com/office/drawing/2014/main" id="{00000000-0008-0000-0100-00003D000000}"/>
            </a:ext>
          </a:extLst>
        </xdr:cNvPr>
        <xdr:cNvSpPr>
          <a:spLocks/>
        </xdr:cNvSpPr>
      </xdr:nvSpPr>
      <xdr:spPr bwMode="auto">
        <a:xfrm>
          <a:off x="9486900" y="6962775"/>
          <a:ext cx="0" cy="0"/>
        </a:xfrm>
        <a:custGeom>
          <a:avLst/>
          <a:gdLst>
            <a:gd name="T0" fmla="*/ 0 w 87"/>
            <a:gd name="T1" fmla="*/ 0 h 1"/>
            <a:gd name="T2" fmla="*/ 0 w 87"/>
            <a:gd name="T3" fmla="*/ 0 h 1"/>
            <a:gd name="T4" fmla="*/ 0 60000 65536"/>
            <a:gd name="T5" fmla="*/ 0 60000 65536"/>
            <a:gd name="T6" fmla="*/ 0 w 87"/>
            <a:gd name="T7" fmla="*/ 0 h 1"/>
            <a:gd name="T8" fmla="*/ 87 w 87"/>
            <a:gd name="T9" fmla="*/ 1 h 1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87" h="1">
              <a:moveTo>
                <a:pt x="0" y="0"/>
              </a:moveTo>
              <a:lnTo>
                <a:pt x="87" y="0"/>
              </a:lnTo>
            </a:path>
          </a:pathLst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22</xdr:col>
      <xdr:colOff>0</xdr:colOff>
      <xdr:row>40</xdr:row>
      <xdr:rowOff>0</xdr:rowOff>
    </xdr:from>
    <xdr:to>
      <xdr:col>22</xdr:col>
      <xdr:colOff>0</xdr:colOff>
      <xdr:row>40</xdr:row>
      <xdr:rowOff>0</xdr:rowOff>
    </xdr:to>
    <xdr:sp macro="" textlink="">
      <xdr:nvSpPr>
        <xdr:cNvPr id="62" name="Freeform 142">
          <a:extLst>
            <a:ext uri="{FF2B5EF4-FFF2-40B4-BE49-F238E27FC236}">
              <a16:creationId xmlns:a16="http://schemas.microsoft.com/office/drawing/2014/main" id="{00000000-0008-0000-0100-00003E000000}"/>
            </a:ext>
          </a:extLst>
        </xdr:cNvPr>
        <xdr:cNvSpPr>
          <a:spLocks/>
        </xdr:cNvSpPr>
      </xdr:nvSpPr>
      <xdr:spPr bwMode="auto">
        <a:xfrm>
          <a:off x="9486900" y="6962775"/>
          <a:ext cx="0" cy="0"/>
        </a:xfrm>
        <a:custGeom>
          <a:avLst/>
          <a:gdLst>
            <a:gd name="T0" fmla="*/ 0 w 82"/>
            <a:gd name="T1" fmla="*/ 0 h 1"/>
            <a:gd name="T2" fmla="*/ 0 w 82"/>
            <a:gd name="T3" fmla="*/ 0 h 1"/>
            <a:gd name="T4" fmla="*/ 0 60000 65536"/>
            <a:gd name="T5" fmla="*/ 0 60000 65536"/>
            <a:gd name="T6" fmla="*/ 0 w 82"/>
            <a:gd name="T7" fmla="*/ 0 h 1"/>
            <a:gd name="T8" fmla="*/ 82 w 82"/>
            <a:gd name="T9" fmla="*/ 1 h 1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82" h="1">
              <a:moveTo>
                <a:pt x="0" y="0"/>
              </a:moveTo>
              <a:lnTo>
                <a:pt x="82" y="0"/>
              </a:lnTo>
            </a:path>
          </a:pathLst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22</xdr:col>
      <xdr:colOff>0</xdr:colOff>
      <xdr:row>40</xdr:row>
      <xdr:rowOff>0</xdr:rowOff>
    </xdr:from>
    <xdr:to>
      <xdr:col>22</xdr:col>
      <xdr:colOff>0</xdr:colOff>
      <xdr:row>40</xdr:row>
      <xdr:rowOff>0</xdr:rowOff>
    </xdr:to>
    <xdr:sp macro="" textlink="">
      <xdr:nvSpPr>
        <xdr:cNvPr id="63" name="Freeform 147">
          <a:extLst>
            <a:ext uri="{FF2B5EF4-FFF2-40B4-BE49-F238E27FC236}">
              <a16:creationId xmlns:a16="http://schemas.microsoft.com/office/drawing/2014/main" id="{00000000-0008-0000-0100-00003F000000}"/>
            </a:ext>
          </a:extLst>
        </xdr:cNvPr>
        <xdr:cNvSpPr>
          <a:spLocks/>
        </xdr:cNvSpPr>
      </xdr:nvSpPr>
      <xdr:spPr bwMode="auto">
        <a:xfrm>
          <a:off x="9486900" y="6962775"/>
          <a:ext cx="0" cy="0"/>
        </a:xfrm>
        <a:custGeom>
          <a:avLst/>
          <a:gdLst>
            <a:gd name="T0" fmla="*/ 0 w 86"/>
            <a:gd name="T1" fmla="*/ 0 h 1"/>
            <a:gd name="T2" fmla="*/ 0 w 86"/>
            <a:gd name="T3" fmla="*/ 0 h 1"/>
            <a:gd name="T4" fmla="*/ 0 w 86"/>
            <a:gd name="T5" fmla="*/ 0 h 1"/>
            <a:gd name="T6" fmla="*/ 0 60000 65536"/>
            <a:gd name="T7" fmla="*/ 0 60000 65536"/>
            <a:gd name="T8" fmla="*/ 0 60000 65536"/>
            <a:gd name="T9" fmla="*/ 0 w 86"/>
            <a:gd name="T10" fmla="*/ 0 h 1"/>
            <a:gd name="T11" fmla="*/ 86 w 86"/>
            <a:gd name="T12" fmla="*/ 1 h 1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86" h="1">
              <a:moveTo>
                <a:pt x="0" y="0"/>
              </a:moveTo>
              <a:lnTo>
                <a:pt x="22" y="0"/>
              </a:lnTo>
              <a:lnTo>
                <a:pt x="86" y="0"/>
              </a:lnTo>
            </a:path>
          </a:pathLst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B27" totalsRowShown="0" dataDxfId="2">
  <autoFilter ref="A1:B27" xr:uid="{00000000-0009-0000-0100-000001000000}"/>
  <tableColumns count="2">
    <tableColumn id="2" xr3:uid="{00000000-0010-0000-0000-000002000000}" name="Column1" dataDxfId="1"/>
    <tableColumn id="3" xr3:uid="{00000000-0010-0000-0000-000003000000}" name="Column3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45"/>
  <sheetViews>
    <sheetView tabSelected="1" view="pageBreakPreview" zoomScale="85" zoomScaleNormal="130" zoomScaleSheetLayoutView="85" workbookViewId="0">
      <selection activeCell="G7" sqref="G7:J7"/>
    </sheetView>
  </sheetViews>
  <sheetFormatPr defaultRowHeight="12.75"/>
  <cols>
    <col min="1" max="1" width="3.7109375" customWidth="1"/>
    <col min="2" max="2" width="8.85546875" customWidth="1"/>
    <col min="3" max="5" width="17.140625" customWidth="1"/>
    <col min="6" max="6" width="14.7109375" customWidth="1"/>
    <col min="7" max="7" width="16.85546875" customWidth="1"/>
    <col min="8" max="8" width="14.7109375" customWidth="1"/>
    <col min="9" max="9" width="9.42578125" customWidth="1"/>
    <col min="10" max="10" width="13.85546875" customWidth="1"/>
    <col min="11" max="11" width="8.85546875" style="1" customWidth="1"/>
    <col min="12" max="12" width="1.140625" style="1" customWidth="1"/>
    <col min="13" max="19" width="7.7109375" customWidth="1"/>
  </cols>
  <sheetData>
    <row r="1" spans="1:21" ht="27.75" thickTop="1" thickBot="1">
      <c r="A1" s="206" t="s">
        <v>101</v>
      </c>
      <c r="B1" s="207"/>
      <c r="C1" s="207"/>
      <c r="D1" s="207"/>
      <c r="E1" s="207"/>
      <c r="F1" s="207"/>
      <c r="G1" s="207"/>
      <c r="H1" s="207"/>
      <c r="I1" s="207"/>
      <c r="J1" s="207"/>
      <c r="K1" s="207"/>
      <c r="L1" s="207"/>
      <c r="M1" s="207"/>
      <c r="N1" s="207"/>
      <c r="O1" s="207"/>
      <c r="P1" s="207"/>
      <c r="Q1" s="207"/>
      <c r="R1" s="207"/>
      <c r="S1" s="208"/>
    </row>
    <row r="2" spans="1:21" ht="21" thickBot="1">
      <c r="A2" s="64"/>
      <c r="B2" s="223" t="s">
        <v>65</v>
      </c>
      <c r="C2" s="224"/>
      <c r="D2" s="224"/>
      <c r="E2" s="224"/>
      <c r="F2" s="224"/>
      <c r="H2" s="227"/>
      <c r="I2" s="228"/>
      <c r="J2" s="228"/>
      <c r="K2" s="228"/>
      <c r="L2" s="229"/>
      <c r="M2" s="220" t="s">
        <v>100</v>
      </c>
      <c r="N2" s="221"/>
      <c r="O2" s="221"/>
      <c r="P2" s="221"/>
      <c r="Q2" s="221"/>
      <c r="R2" s="221"/>
      <c r="S2" s="222"/>
      <c r="T2" s="47"/>
      <c r="U2" s="47"/>
    </row>
    <row r="3" spans="1:21" ht="21" customHeight="1" thickTop="1" thickBot="1">
      <c r="A3" s="87"/>
      <c r="B3" s="211" t="s">
        <v>102</v>
      </c>
      <c r="C3" s="211"/>
      <c r="D3" s="211"/>
      <c r="E3" s="211"/>
      <c r="F3" s="212"/>
      <c r="G3" s="100" t="s">
        <v>69</v>
      </c>
      <c r="H3" s="187"/>
      <c r="I3" s="188"/>
      <c r="J3" s="99" t="s">
        <v>85</v>
      </c>
      <c r="K3" s="21"/>
      <c r="L3" s="24"/>
      <c r="M3" s="209" t="s">
        <v>1</v>
      </c>
      <c r="N3" s="209"/>
      <c r="O3" s="209"/>
      <c r="P3" s="209"/>
      <c r="Q3" s="209"/>
      <c r="R3" s="209"/>
      <c r="S3" s="210"/>
    </row>
    <row r="4" spans="1:21" ht="49.5" customHeight="1" thickTop="1" thickBot="1">
      <c r="A4" s="232" t="s">
        <v>15</v>
      </c>
      <c r="B4" s="213"/>
      <c r="C4" s="213"/>
      <c r="D4" s="213"/>
      <c r="E4" s="213"/>
      <c r="F4" s="214"/>
      <c r="G4" s="108" t="s">
        <v>84</v>
      </c>
      <c r="H4" s="189"/>
      <c r="I4" s="190"/>
      <c r="J4" s="175"/>
      <c r="K4" s="225" t="s">
        <v>51</v>
      </c>
      <c r="L4" s="25"/>
      <c r="M4" s="234" t="s">
        <v>13</v>
      </c>
      <c r="N4" s="236" t="s">
        <v>5</v>
      </c>
      <c r="O4" s="237" t="s">
        <v>0</v>
      </c>
      <c r="P4" s="204" t="s">
        <v>70</v>
      </c>
      <c r="Q4" s="230" t="s">
        <v>7</v>
      </c>
      <c r="R4" s="230" t="s">
        <v>63</v>
      </c>
      <c r="S4" s="198" t="s">
        <v>49</v>
      </c>
    </row>
    <row r="5" spans="1:21" ht="19.899999999999999" customHeight="1" thickTop="1" thickBot="1">
      <c r="A5" s="233"/>
      <c r="B5" s="247" t="s">
        <v>50</v>
      </c>
      <c r="C5" s="248"/>
      <c r="D5" s="248"/>
      <c r="E5" s="248"/>
      <c r="F5" s="249"/>
      <c r="G5" s="244" t="s">
        <v>52</v>
      </c>
      <c r="H5" s="245"/>
      <c r="I5" s="245"/>
      <c r="J5" s="246"/>
      <c r="K5" s="226"/>
      <c r="L5" s="61"/>
      <c r="M5" s="235"/>
      <c r="N5" s="231"/>
      <c r="O5" s="238"/>
      <c r="P5" s="205"/>
      <c r="Q5" s="231"/>
      <c r="R5" s="231"/>
      <c r="S5" s="199"/>
    </row>
    <row r="6" spans="1:21" s="3" customFormat="1" ht="18" customHeight="1">
      <c r="A6" s="84">
        <v>1</v>
      </c>
      <c r="B6" s="217"/>
      <c r="C6" s="218"/>
      <c r="D6" s="218"/>
      <c r="E6" s="218"/>
      <c r="F6" s="219"/>
      <c r="G6" s="239"/>
      <c r="H6" s="218"/>
      <c r="I6" s="218"/>
      <c r="J6" s="240"/>
      <c r="K6" s="97"/>
      <c r="L6" s="26"/>
      <c r="M6" s="101"/>
      <c r="N6" s="174"/>
      <c r="O6" s="90"/>
      <c r="P6" s="90"/>
      <c r="Q6" s="90"/>
      <c r="R6" s="90"/>
      <c r="S6" s="91"/>
    </row>
    <row r="7" spans="1:21" s="3" customFormat="1" ht="18" customHeight="1">
      <c r="A7" s="35">
        <v>2</v>
      </c>
      <c r="B7" s="215"/>
      <c r="C7" s="192"/>
      <c r="D7" s="192"/>
      <c r="E7" s="192"/>
      <c r="F7" s="216"/>
      <c r="G7" s="191"/>
      <c r="H7" s="192"/>
      <c r="I7" s="192"/>
      <c r="J7" s="193"/>
      <c r="K7" s="98"/>
      <c r="L7" s="27"/>
      <c r="M7" s="102"/>
      <c r="N7" s="174"/>
      <c r="O7" s="92"/>
      <c r="P7" s="92"/>
      <c r="Q7" s="92"/>
      <c r="R7" s="92"/>
      <c r="S7" s="93"/>
    </row>
    <row r="8" spans="1:21" s="3" customFormat="1" ht="18" customHeight="1">
      <c r="A8" s="35">
        <v>3</v>
      </c>
      <c r="B8" s="215"/>
      <c r="C8" s="192"/>
      <c r="D8" s="192"/>
      <c r="E8" s="192"/>
      <c r="F8" s="216"/>
      <c r="G8" s="191"/>
      <c r="H8" s="192"/>
      <c r="I8" s="192"/>
      <c r="J8" s="193"/>
      <c r="K8" s="98"/>
      <c r="L8" s="27"/>
      <c r="M8" s="102"/>
      <c r="N8" s="174"/>
      <c r="O8" s="92"/>
      <c r="P8" s="92"/>
      <c r="Q8" s="92"/>
      <c r="R8" s="92"/>
      <c r="S8" s="94"/>
    </row>
    <row r="9" spans="1:21" s="3" customFormat="1" ht="18" customHeight="1">
      <c r="A9" s="35">
        <v>4</v>
      </c>
      <c r="B9" s="215"/>
      <c r="C9" s="192"/>
      <c r="D9" s="192"/>
      <c r="E9" s="192"/>
      <c r="F9" s="216"/>
      <c r="G9" s="191"/>
      <c r="H9" s="192"/>
      <c r="I9" s="192"/>
      <c r="J9" s="193"/>
      <c r="K9" s="98"/>
      <c r="L9" s="27"/>
      <c r="M9" s="102"/>
      <c r="N9" s="174"/>
      <c r="O9" s="92"/>
      <c r="P9" s="92"/>
      <c r="Q9" s="92"/>
      <c r="R9" s="92"/>
      <c r="S9" s="93"/>
    </row>
    <row r="10" spans="1:21" s="3" customFormat="1" ht="18" customHeight="1">
      <c r="A10" s="35">
        <v>5</v>
      </c>
      <c r="B10" s="215"/>
      <c r="C10" s="192"/>
      <c r="D10" s="192"/>
      <c r="E10" s="192"/>
      <c r="F10" s="216"/>
      <c r="G10" s="191"/>
      <c r="H10" s="192"/>
      <c r="I10" s="192"/>
      <c r="J10" s="193"/>
      <c r="K10" s="98"/>
      <c r="L10" s="27"/>
      <c r="M10" s="102"/>
      <c r="N10" s="174"/>
      <c r="O10" s="92"/>
      <c r="P10" s="92"/>
      <c r="Q10" s="95"/>
      <c r="R10" s="92"/>
      <c r="S10" s="93"/>
    </row>
    <row r="11" spans="1:21" s="3" customFormat="1" ht="18" customHeight="1">
      <c r="A11" s="35">
        <v>6</v>
      </c>
      <c r="B11" s="215"/>
      <c r="C11" s="192"/>
      <c r="D11" s="192"/>
      <c r="E11" s="192"/>
      <c r="F11" s="216"/>
      <c r="G11" s="191"/>
      <c r="H11" s="192"/>
      <c r="I11" s="192"/>
      <c r="J11" s="193"/>
      <c r="K11" s="98"/>
      <c r="L11" s="27"/>
      <c r="M11" s="102"/>
      <c r="N11" s="174"/>
      <c r="O11" s="92"/>
      <c r="P11" s="92"/>
      <c r="Q11" s="92"/>
      <c r="R11" s="92"/>
      <c r="S11" s="93"/>
    </row>
    <row r="12" spans="1:21" s="3" customFormat="1" ht="18" customHeight="1">
      <c r="A12" s="35">
        <v>7</v>
      </c>
      <c r="B12" s="241"/>
      <c r="C12" s="242"/>
      <c r="D12" s="242"/>
      <c r="E12" s="242"/>
      <c r="F12" s="243"/>
      <c r="G12" s="191"/>
      <c r="H12" s="192"/>
      <c r="I12" s="192"/>
      <c r="J12" s="193"/>
      <c r="K12" s="98"/>
      <c r="L12" s="27"/>
      <c r="M12" s="102"/>
      <c r="N12" s="174"/>
      <c r="O12" s="92"/>
      <c r="P12" s="92"/>
      <c r="Q12" s="92"/>
      <c r="R12" s="92"/>
      <c r="S12" s="93"/>
    </row>
    <row r="13" spans="1:21" s="3" customFormat="1" ht="18" customHeight="1">
      <c r="A13" s="35">
        <v>8</v>
      </c>
      <c r="B13" s="215"/>
      <c r="C13" s="192"/>
      <c r="D13" s="192"/>
      <c r="E13" s="192"/>
      <c r="F13" s="216"/>
      <c r="G13" s="191"/>
      <c r="H13" s="192"/>
      <c r="I13" s="192"/>
      <c r="J13" s="193"/>
      <c r="K13" s="6"/>
      <c r="L13" s="28"/>
      <c r="M13" s="102"/>
      <c r="N13" s="174"/>
      <c r="O13" s="92"/>
      <c r="P13" s="92"/>
      <c r="Q13" s="92"/>
      <c r="R13" s="92"/>
      <c r="S13" s="93"/>
    </row>
    <row r="14" spans="1:21" s="3" customFormat="1" ht="18" customHeight="1">
      <c r="A14" s="35">
        <v>9</v>
      </c>
      <c r="B14" s="215"/>
      <c r="C14" s="192"/>
      <c r="D14" s="192"/>
      <c r="E14" s="192"/>
      <c r="F14" s="216"/>
      <c r="G14" s="191"/>
      <c r="H14" s="192"/>
      <c r="I14" s="192"/>
      <c r="J14" s="193"/>
      <c r="K14" s="6"/>
      <c r="L14" s="28"/>
      <c r="M14" s="102"/>
      <c r="N14" s="174"/>
      <c r="O14" s="92"/>
      <c r="P14" s="92"/>
      <c r="Q14" s="92"/>
      <c r="R14" s="92"/>
      <c r="S14" s="93"/>
    </row>
    <row r="15" spans="1:21" s="3" customFormat="1" ht="18" customHeight="1">
      <c r="A15" s="36">
        <v>10</v>
      </c>
      <c r="B15" s="215"/>
      <c r="C15" s="192"/>
      <c r="D15" s="192"/>
      <c r="E15" s="192"/>
      <c r="F15" s="216"/>
      <c r="G15" s="191"/>
      <c r="H15" s="192"/>
      <c r="I15" s="192"/>
      <c r="J15" s="193"/>
      <c r="K15" s="6"/>
      <c r="L15" s="28"/>
      <c r="M15" s="102"/>
      <c r="N15" s="174"/>
      <c r="O15" s="92"/>
      <c r="P15" s="92"/>
      <c r="Q15" s="92"/>
      <c r="R15" s="92"/>
      <c r="S15" s="93"/>
    </row>
    <row r="16" spans="1:21" s="3" customFormat="1" ht="18" customHeight="1">
      <c r="A16" s="35">
        <v>11</v>
      </c>
      <c r="B16" s="215"/>
      <c r="C16" s="192"/>
      <c r="D16" s="192"/>
      <c r="E16" s="192"/>
      <c r="F16" s="216"/>
      <c r="G16" s="191"/>
      <c r="H16" s="192"/>
      <c r="I16" s="192"/>
      <c r="J16" s="193"/>
      <c r="K16" s="6"/>
      <c r="L16" s="28"/>
      <c r="M16" s="102"/>
      <c r="N16" s="174"/>
      <c r="O16" s="92"/>
      <c r="P16" s="92"/>
      <c r="Q16" s="92"/>
      <c r="R16" s="92"/>
      <c r="S16" s="93"/>
    </row>
    <row r="17" spans="1:19" s="3" customFormat="1" ht="18" customHeight="1">
      <c r="A17" s="35">
        <v>12</v>
      </c>
      <c r="B17" s="215"/>
      <c r="C17" s="192"/>
      <c r="D17" s="192"/>
      <c r="E17" s="192"/>
      <c r="F17" s="216"/>
      <c r="G17" s="191"/>
      <c r="H17" s="192"/>
      <c r="I17" s="192"/>
      <c r="J17" s="193"/>
      <c r="K17" s="6"/>
      <c r="L17" s="28"/>
      <c r="M17" s="102"/>
      <c r="N17" s="174"/>
      <c r="O17" s="92"/>
      <c r="P17" s="92"/>
      <c r="Q17" s="92"/>
      <c r="R17" s="92"/>
      <c r="S17" s="93"/>
    </row>
    <row r="18" spans="1:19" s="3" customFormat="1" ht="18" customHeight="1">
      <c r="A18" s="35">
        <v>13</v>
      </c>
      <c r="B18" s="215"/>
      <c r="C18" s="192"/>
      <c r="D18" s="192"/>
      <c r="E18" s="192"/>
      <c r="F18" s="216"/>
      <c r="G18" s="191"/>
      <c r="H18" s="192"/>
      <c r="I18" s="192"/>
      <c r="J18" s="193"/>
      <c r="K18" s="6"/>
      <c r="L18" s="28"/>
      <c r="M18" s="102"/>
      <c r="N18" s="174"/>
      <c r="O18" s="92"/>
      <c r="P18" s="92"/>
      <c r="Q18" s="92"/>
      <c r="R18" s="92"/>
      <c r="S18" s="93"/>
    </row>
    <row r="19" spans="1:19" s="3" customFormat="1" ht="18" customHeight="1">
      <c r="A19" s="36">
        <v>14</v>
      </c>
      <c r="B19" s="215"/>
      <c r="C19" s="192"/>
      <c r="D19" s="192"/>
      <c r="E19" s="192"/>
      <c r="F19" s="216"/>
      <c r="G19" s="191"/>
      <c r="H19" s="192"/>
      <c r="I19" s="192"/>
      <c r="J19" s="193"/>
      <c r="K19" s="6"/>
      <c r="L19" s="28"/>
      <c r="M19" s="102"/>
      <c r="N19" s="174"/>
      <c r="O19" s="92"/>
      <c r="P19" s="92"/>
      <c r="Q19" s="92"/>
      <c r="R19" s="92"/>
      <c r="S19" s="93"/>
    </row>
    <row r="20" spans="1:19" s="3" customFormat="1" ht="18" customHeight="1">
      <c r="A20" s="35">
        <v>15</v>
      </c>
      <c r="B20" s="215"/>
      <c r="C20" s="192"/>
      <c r="D20" s="192"/>
      <c r="E20" s="192"/>
      <c r="F20" s="216"/>
      <c r="G20" s="191"/>
      <c r="H20" s="192"/>
      <c r="I20" s="192"/>
      <c r="J20" s="193"/>
      <c r="K20" s="6"/>
      <c r="L20" s="28"/>
      <c r="M20" s="102"/>
      <c r="N20" s="174"/>
      <c r="O20" s="92"/>
      <c r="P20" s="92"/>
      <c r="Q20" s="92"/>
      <c r="R20" s="92"/>
      <c r="S20" s="93"/>
    </row>
    <row r="21" spans="1:19" s="3" customFormat="1" ht="18" customHeight="1">
      <c r="A21" s="35">
        <v>16</v>
      </c>
      <c r="B21" s="215"/>
      <c r="C21" s="192"/>
      <c r="D21" s="192"/>
      <c r="E21" s="192"/>
      <c r="F21" s="216"/>
      <c r="G21" s="191"/>
      <c r="H21" s="192"/>
      <c r="I21" s="192"/>
      <c r="J21" s="193"/>
      <c r="K21" s="6"/>
      <c r="L21" s="28"/>
      <c r="M21" s="102"/>
      <c r="N21" s="174"/>
      <c r="O21" s="92"/>
      <c r="P21" s="92"/>
      <c r="Q21" s="92"/>
      <c r="R21" s="92"/>
      <c r="S21" s="93"/>
    </row>
    <row r="22" spans="1:19" s="3" customFormat="1" ht="18" customHeight="1">
      <c r="A22" s="35">
        <v>17</v>
      </c>
      <c r="B22" s="215"/>
      <c r="C22" s="192"/>
      <c r="D22" s="192"/>
      <c r="E22" s="192"/>
      <c r="F22" s="216"/>
      <c r="G22" s="191"/>
      <c r="H22" s="192"/>
      <c r="I22" s="192"/>
      <c r="J22" s="193"/>
      <c r="K22" s="6"/>
      <c r="L22" s="28"/>
      <c r="M22" s="102"/>
      <c r="N22" s="174"/>
      <c r="O22" s="92"/>
      <c r="P22" s="92"/>
      <c r="Q22" s="92"/>
      <c r="R22" s="92"/>
      <c r="S22" s="93"/>
    </row>
    <row r="23" spans="1:19" s="3" customFormat="1" ht="18" customHeight="1">
      <c r="A23" s="35">
        <v>18</v>
      </c>
      <c r="B23" s="215"/>
      <c r="C23" s="192"/>
      <c r="D23" s="192"/>
      <c r="E23" s="192"/>
      <c r="F23" s="216"/>
      <c r="G23" s="191"/>
      <c r="H23" s="192"/>
      <c r="I23" s="192"/>
      <c r="J23" s="193"/>
      <c r="K23" s="6"/>
      <c r="L23" s="28"/>
      <c r="M23" s="102"/>
      <c r="N23" s="174"/>
      <c r="O23" s="92"/>
      <c r="P23" s="92"/>
      <c r="Q23" s="92"/>
      <c r="R23" s="92"/>
      <c r="S23" s="93"/>
    </row>
    <row r="24" spans="1:19" s="3" customFormat="1" ht="18" customHeight="1">
      <c r="A24" s="35">
        <v>19</v>
      </c>
      <c r="B24" s="215"/>
      <c r="C24" s="192"/>
      <c r="D24" s="192"/>
      <c r="E24" s="192"/>
      <c r="F24" s="216"/>
      <c r="G24" s="191"/>
      <c r="H24" s="192"/>
      <c r="I24" s="192"/>
      <c r="J24" s="193"/>
      <c r="K24" s="6"/>
      <c r="L24" s="28"/>
      <c r="M24" s="102"/>
      <c r="N24" s="174"/>
      <c r="O24" s="92"/>
      <c r="P24" s="96"/>
      <c r="Q24" s="92"/>
      <c r="R24" s="92"/>
      <c r="S24" s="93"/>
    </row>
    <row r="25" spans="1:19" s="3" customFormat="1" ht="18" customHeight="1">
      <c r="A25" s="35">
        <v>20</v>
      </c>
      <c r="B25" s="215"/>
      <c r="C25" s="192"/>
      <c r="D25" s="192"/>
      <c r="E25" s="192"/>
      <c r="F25" s="216"/>
      <c r="G25" s="191"/>
      <c r="H25" s="192"/>
      <c r="I25" s="192"/>
      <c r="J25" s="193"/>
      <c r="K25" s="6"/>
      <c r="L25" s="28"/>
      <c r="M25" s="102"/>
      <c r="N25" s="174"/>
      <c r="O25" s="92"/>
      <c r="P25" s="92"/>
      <c r="Q25" s="92"/>
      <c r="R25" s="92"/>
      <c r="S25" s="93"/>
    </row>
    <row r="26" spans="1:19" s="3" customFormat="1" ht="18" customHeight="1">
      <c r="A26" s="35">
        <v>21</v>
      </c>
      <c r="B26" s="215"/>
      <c r="C26" s="192"/>
      <c r="D26" s="192"/>
      <c r="E26" s="192"/>
      <c r="F26" s="216"/>
      <c r="G26" s="191"/>
      <c r="H26" s="192"/>
      <c r="I26" s="192"/>
      <c r="J26" s="193"/>
      <c r="K26" s="6"/>
      <c r="L26" s="28"/>
      <c r="M26" s="102"/>
      <c r="N26" s="174"/>
      <c r="O26" s="92"/>
      <c r="P26" s="92"/>
      <c r="Q26" s="92"/>
      <c r="R26" s="92"/>
      <c r="S26" s="93"/>
    </row>
    <row r="27" spans="1:19" s="3" customFormat="1" ht="18" customHeight="1">
      <c r="A27" s="35">
        <v>22</v>
      </c>
      <c r="B27" s="215"/>
      <c r="C27" s="192"/>
      <c r="D27" s="192"/>
      <c r="E27" s="192"/>
      <c r="F27" s="216"/>
      <c r="G27" s="191"/>
      <c r="H27" s="192"/>
      <c r="I27" s="192"/>
      <c r="J27" s="193"/>
      <c r="K27" s="6"/>
      <c r="L27" s="28"/>
      <c r="M27" s="102"/>
      <c r="N27" s="174"/>
      <c r="O27" s="92"/>
      <c r="P27" s="92"/>
      <c r="Q27" s="92"/>
      <c r="R27" s="92"/>
      <c r="S27" s="93"/>
    </row>
    <row r="28" spans="1:19" s="3" customFormat="1" ht="18" customHeight="1">
      <c r="A28" s="35">
        <v>23</v>
      </c>
      <c r="B28" s="215"/>
      <c r="C28" s="192"/>
      <c r="D28" s="192"/>
      <c r="E28" s="192"/>
      <c r="F28" s="216"/>
      <c r="G28" s="191"/>
      <c r="H28" s="192"/>
      <c r="I28" s="192"/>
      <c r="J28" s="193"/>
      <c r="K28" s="6"/>
      <c r="L28" s="28"/>
      <c r="M28" s="102"/>
      <c r="N28" s="174"/>
      <c r="O28" s="92"/>
      <c r="P28" s="92"/>
      <c r="Q28" s="92"/>
      <c r="R28" s="92"/>
      <c r="S28" s="93"/>
    </row>
    <row r="29" spans="1:19" s="3" customFormat="1" ht="18" customHeight="1">
      <c r="A29" s="35">
        <v>24</v>
      </c>
      <c r="B29" s="215"/>
      <c r="C29" s="192"/>
      <c r="D29" s="192"/>
      <c r="E29" s="192"/>
      <c r="F29" s="216"/>
      <c r="G29" s="191"/>
      <c r="H29" s="192"/>
      <c r="I29" s="192"/>
      <c r="J29" s="193"/>
      <c r="K29" s="6"/>
      <c r="L29" s="28"/>
      <c r="M29" s="102"/>
      <c r="N29" s="174"/>
      <c r="O29" s="92"/>
      <c r="P29" s="92"/>
      <c r="Q29" s="92"/>
      <c r="R29" s="92"/>
      <c r="S29" s="93"/>
    </row>
    <row r="30" spans="1:19" s="3" customFormat="1" ht="18" customHeight="1">
      <c r="A30" s="35">
        <v>25</v>
      </c>
      <c r="B30" s="215"/>
      <c r="C30" s="192"/>
      <c r="D30" s="192"/>
      <c r="E30" s="192"/>
      <c r="F30" s="216"/>
      <c r="G30" s="191"/>
      <c r="H30" s="192"/>
      <c r="I30" s="192"/>
      <c r="J30" s="193"/>
      <c r="K30" s="6"/>
      <c r="L30" s="28"/>
      <c r="M30" s="102"/>
      <c r="N30" s="174"/>
      <c r="O30" s="92"/>
      <c r="P30" s="92"/>
      <c r="Q30" s="92"/>
      <c r="R30" s="92"/>
      <c r="S30" s="93"/>
    </row>
    <row r="31" spans="1:19" s="3" customFormat="1" ht="18" customHeight="1">
      <c r="A31" s="35">
        <v>26</v>
      </c>
      <c r="B31" s="215"/>
      <c r="C31" s="192"/>
      <c r="D31" s="192"/>
      <c r="E31" s="192"/>
      <c r="F31" s="216"/>
      <c r="G31" s="191"/>
      <c r="H31" s="192"/>
      <c r="I31" s="192"/>
      <c r="J31" s="193"/>
      <c r="K31" s="6"/>
      <c r="L31" s="28"/>
      <c r="M31" s="102"/>
      <c r="N31" s="174"/>
      <c r="O31" s="92"/>
      <c r="P31" s="92"/>
      <c r="Q31" s="92"/>
      <c r="R31" s="92"/>
      <c r="S31" s="93"/>
    </row>
    <row r="32" spans="1:19" s="3" customFormat="1" ht="18" customHeight="1">
      <c r="A32" s="35">
        <v>27</v>
      </c>
      <c r="B32" s="215"/>
      <c r="C32" s="192"/>
      <c r="D32" s="192"/>
      <c r="E32" s="192"/>
      <c r="F32" s="216"/>
      <c r="G32" s="191"/>
      <c r="H32" s="192"/>
      <c r="I32" s="192"/>
      <c r="J32" s="193"/>
      <c r="K32" s="6"/>
      <c r="L32" s="28"/>
      <c r="M32" s="102"/>
      <c r="N32" s="174"/>
      <c r="O32" s="92"/>
      <c r="P32" s="92"/>
      <c r="Q32" s="92"/>
      <c r="R32" s="92"/>
      <c r="S32" s="93"/>
    </row>
    <row r="33" spans="1:19" s="3" customFormat="1" ht="18" customHeight="1">
      <c r="A33" s="35">
        <v>28</v>
      </c>
      <c r="B33" s="215"/>
      <c r="C33" s="192"/>
      <c r="D33" s="192"/>
      <c r="E33" s="192"/>
      <c r="F33" s="216"/>
      <c r="G33" s="191"/>
      <c r="H33" s="192"/>
      <c r="I33" s="192"/>
      <c r="J33" s="193"/>
      <c r="K33" s="6"/>
      <c r="L33" s="28"/>
      <c r="M33" s="102"/>
      <c r="N33" s="174"/>
      <c r="O33" s="92"/>
      <c r="P33" s="92"/>
      <c r="Q33" s="92"/>
      <c r="R33" s="92"/>
      <c r="S33" s="93"/>
    </row>
    <row r="34" spans="1:19" s="3" customFormat="1" ht="18" customHeight="1">
      <c r="A34" s="35">
        <v>29</v>
      </c>
      <c r="B34" s="215"/>
      <c r="C34" s="192"/>
      <c r="D34" s="192"/>
      <c r="E34" s="192"/>
      <c r="F34" s="216"/>
      <c r="G34" s="191"/>
      <c r="H34" s="192"/>
      <c r="I34" s="192"/>
      <c r="J34" s="193"/>
      <c r="K34" s="6"/>
      <c r="L34" s="28"/>
      <c r="M34" s="102"/>
      <c r="N34" s="174"/>
      <c r="O34" s="92"/>
      <c r="P34" s="92"/>
      <c r="Q34" s="92"/>
      <c r="R34" s="92"/>
      <c r="S34" s="93"/>
    </row>
    <row r="35" spans="1:19" s="3" customFormat="1" ht="18" customHeight="1">
      <c r="A35" s="35">
        <v>30</v>
      </c>
      <c r="B35" s="215"/>
      <c r="C35" s="192"/>
      <c r="D35" s="192"/>
      <c r="E35" s="192"/>
      <c r="F35" s="216"/>
      <c r="G35" s="191"/>
      <c r="H35" s="192"/>
      <c r="I35" s="192"/>
      <c r="J35" s="193"/>
      <c r="K35" s="6"/>
      <c r="L35" s="28"/>
      <c r="M35" s="102"/>
      <c r="N35" s="174"/>
      <c r="O35" s="92"/>
      <c r="P35" s="92"/>
      <c r="Q35" s="92"/>
      <c r="R35" s="92"/>
      <c r="S35" s="93"/>
    </row>
    <row r="36" spans="1:19" s="3" customFormat="1" ht="18" customHeight="1" thickBot="1">
      <c r="A36" s="37">
        <v>31</v>
      </c>
      <c r="B36" s="215"/>
      <c r="C36" s="192"/>
      <c r="D36" s="192"/>
      <c r="E36" s="192"/>
      <c r="F36" s="216"/>
      <c r="G36" s="191"/>
      <c r="H36" s="192"/>
      <c r="I36" s="192"/>
      <c r="J36" s="193"/>
      <c r="K36" s="6"/>
      <c r="L36" s="28">
        <v>10</v>
      </c>
      <c r="M36" s="102"/>
      <c r="N36" s="174"/>
      <c r="O36" s="92"/>
      <c r="P36" s="92"/>
      <c r="Q36" s="92"/>
      <c r="R36" s="92"/>
      <c r="S36" s="93"/>
    </row>
    <row r="37" spans="1:19" ht="18" customHeight="1" thickTop="1">
      <c r="A37" s="5"/>
      <c r="C37" s="62" t="s">
        <v>53</v>
      </c>
      <c r="D37" s="52" t="s">
        <v>54</v>
      </c>
      <c r="E37" s="52" t="s">
        <v>62</v>
      </c>
      <c r="F37" s="65" t="s">
        <v>55</v>
      </c>
      <c r="G37" s="77"/>
      <c r="H37" s="75" t="s">
        <v>60</v>
      </c>
      <c r="I37" s="76">
        <v>11300</v>
      </c>
      <c r="J37" s="82">
        <f>M39*S44</f>
        <v>0</v>
      </c>
      <c r="K37" s="110">
        <f t="shared" ref="K37:S37" si="0">SUM(K6:K36)</f>
        <v>0</v>
      </c>
      <c r="L37" s="104"/>
      <c r="M37" s="109">
        <f t="shared" si="0"/>
        <v>0</v>
      </c>
      <c r="N37" s="105">
        <f t="shared" si="0"/>
        <v>0</v>
      </c>
      <c r="O37" s="105">
        <f t="shared" si="0"/>
        <v>0</v>
      </c>
      <c r="P37" s="105">
        <f t="shared" si="0"/>
        <v>0</v>
      </c>
      <c r="Q37" s="105">
        <f t="shared" si="0"/>
        <v>0</v>
      </c>
      <c r="R37" s="105">
        <f t="shared" si="0"/>
        <v>0</v>
      </c>
      <c r="S37" s="106">
        <f t="shared" si="0"/>
        <v>0</v>
      </c>
    </row>
    <row r="38" spans="1:19" ht="18">
      <c r="A38" s="10" t="s">
        <v>66</v>
      </c>
      <c r="B38" s="11"/>
      <c r="C38" s="12"/>
      <c r="D38" s="23"/>
      <c r="E38" s="23"/>
      <c r="F38" s="66"/>
      <c r="G38" s="77" t="s">
        <v>56</v>
      </c>
      <c r="H38" s="75" t="s">
        <v>5</v>
      </c>
      <c r="I38" s="76">
        <v>11301</v>
      </c>
      <c r="J38" s="82">
        <f>N37</f>
        <v>0</v>
      </c>
      <c r="K38" s="51"/>
      <c r="L38" s="29"/>
      <c r="M38" s="2">
        <f>S44</f>
        <v>0.5</v>
      </c>
      <c r="N38" s="4"/>
      <c r="O38" s="250"/>
      <c r="P38" s="250"/>
      <c r="Q38" s="250"/>
      <c r="R38" s="250"/>
      <c r="S38" s="251"/>
    </row>
    <row r="39" spans="1:19" ht="18">
      <c r="A39" s="13"/>
      <c r="B39" s="14"/>
      <c r="C39" s="15"/>
      <c r="D39" s="15"/>
      <c r="E39" s="15"/>
      <c r="F39" s="67"/>
      <c r="G39" s="73" t="s">
        <v>59</v>
      </c>
      <c r="H39" s="75" t="s">
        <v>0</v>
      </c>
      <c r="I39" s="76">
        <v>11302</v>
      </c>
      <c r="J39" s="82">
        <f>O37</f>
        <v>0</v>
      </c>
      <c r="K39" s="88"/>
      <c r="L39" s="30"/>
      <c r="M39" s="180">
        <f>M37</f>
        <v>0</v>
      </c>
      <c r="N39" s="180"/>
      <c r="O39" s="180"/>
      <c r="P39" s="181" t="s">
        <v>61</v>
      </c>
      <c r="Q39" s="182"/>
      <c r="R39" s="182"/>
      <c r="S39" s="183"/>
    </row>
    <row r="40" spans="1:19" ht="18">
      <c r="A40" s="16" t="s">
        <v>48</v>
      </c>
      <c r="B40" s="17"/>
      <c r="C40" s="18"/>
      <c r="D40" s="63"/>
      <c r="E40" s="63"/>
      <c r="F40" s="68">
        <f>SUM(C40:E40)</f>
        <v>0</v>
      </c>
      <c r="G40" s="72" t="s">
        <v>57</v>
      </c>
      <c r="H40" s="75" t="s">
        <v>6</v>
      </c>
      <c r="I40" s="76">
        <v>11309</v>
      </c>
      <c r="J40" s="82">
        <f>P37</f>
        <v>0</v>
      </c>
      <c r="K40" s="89"/>
      <c r="L40" s="31"/>
      <c r="M40" s="176">
        <f>K37</f>
        <v>0</v>
      </c>
      <c r="N40" s="176"/>
      <c r="O40" s="176"/>
      <c r="P40" s="177" t="s">
        <v>71</v>
      </c>
      <c r="Q40" s="178"/>
      <c r="R40" s="178"/>
      <c r="S40" s="179"/>
    </row>
    <row r="41" spans="1:19" ht="17.25" customHeight="1" thickBot="1">
      <c r="A41" s="16" t="s">
        <v>2</v>
      </c>
      <c r="B41" s="17"/>
      <c r="C41" s="18"/>
      <c r="D41" s="20"/>
      <c r="E41" s="20"/>
      <c r="F41" s="68">
        <f t="shared" ref="F41:F42" si="1">SUM(C41:E41)</f>
        <v>0</v>
      </c>
      <c r="G41" s="74" t="s">
        <v>58</v>
      </c>
      <c r="H41" s="75" t="s">
        <v>7</v>
      </c>
      <c r="I41" s="76">
        <v>11303</v>
      </c>
      <c r="J41" s="82">
        <f>Q37</f>
        <v>0</v>
      </c>
      <c r="K41" s="19"/>
      <c r="L41" s="31"/>
      <c r="M41" s="184" t="s">
        <v>67</v>
      </c>
      <c r="N41" s="185"/>
      <c r="O41" s="185"/>
      <c r="P41" s="185"/>
      <c r="Q41" s="185"/>
      <c r="R41" s="185"/>
      <c r="S41" s="186"/>
    </row>
    <row r="42" spans="1:19" ht="19.149999999999999" customHeight="1" thickTop="1" thickBot="1">
      <c r="A42" s="38" t="s">
        <v>3</v>
      </c>
      <c r="B42" s="40"/>
      <c r="C42" s="39">
        <f>SUM(C40-C41)</f>
        <v>0</v>
      </c>
      <c r="D42" s="39">
        <f>SUM(D40-D41)</f>
        <v>0</v>
      </c>
      <c r="E42" s="39">
        <f>SUM(E40-E41)</f>
        <v>0</v>
      </c>
      <c r="F42" s="68">
        <f t="shared" si="1"/>
        <v>0</v>
      </c>
      <c r="G42" s="69"/>
      <c r="H42" s="75" t="s">
        <v>14</v>
      </c>
      <c r="I42" s="76">
        <v>11330</v>
      </c>
      <c r="J42" s="82">
        <f>R37</f>
        <v>0</v>
      </c>
      <c r="K42" s="20"/>
      <c r="L42" s="32"/>
      <c r="M42" s="53" t="s">
        <v>10</v>
      </c>
      <c r="N42" s="53"/>
      <c r="O42" s="54"/>
      <c r="P42" s="194" t="s">
        <v>9</v>
      </c>
      <c r="Q42" s="195"/>
      <c r="R42" s="196" t="s">
        <v>8</v>
      </c>
      <c r="S42" s="197"/>
    </row>
    <row r="43" spans="1:19" ht="16.5" customHeight="1" thickTop="1" thickBot="1">
      <c r="A43" s="13" t="s">
        <v>12</v>
      </c>
      <c r="B43" s="111"/>
      <c r="C43" s="112">
        <v>0</v>
      </c>
      <c r="D43" s="112">
        <v>0</v>
      </c>
      <c r="E43" s="112">
        <v>0</v>
      </c>
      <c r="F43" s="113">
        <f>SUM(K37+M37)</f>
        <v>0</v>
      </c>
      <c r="G43" s="70"/>
      <c r="H43" s="79" t="s">
        <v>68</v>
      </c>
      <c r="I43" s="80">
        <v>11306</v>
      </c>
      <c r="J43" s="83">
        <f>S37</f>
        <v>0</v>
      </c>
      <c r="K43" s="22"/>
      <c r="L43" s="33"/>
      <c r="M43" s="55" t="s">
        <v>103</v>
      </c>
      <c r="N43" s="56"/>
      <c r="O43" s="57"/>
      <c r="P43" s="202">
        <v>120</v>
      </c>
      <c r="Q43" s="203"/>
      <c r="R43" s="85"/>
      <c r="S43" s="85">
        <v>2024</v>
      </c>
    </row>
    <row r="44" spans="1:19" ht="17.25" thickTop="1" thickBot="1">
      <c r="A44" s="9" t="s">
        <v>11</v>
      </c>
      <c r="B44" s="7"/>
      <c r="C44" s="8">
        <v>0</v>
      </c>
      <c r="D44" s="8">
        <v>0</v>
      </c>
      <c r="E44" s="8">
        <v>0</v>
      </c>
      <c r="F44" s="68">
        <f>SUM(F42-F43)</f>
        <v>0</v>
      </c>
      <c r="G44" s="71"/>
      <c r="H44" s="78"/>
      <c r="I44" s="81" t="s">
        <v>4</v>
      </c>
      <c r="J44" s="103">
        <f>SUM(J37:J43)</f>
        <v>0</v>
      </c>
      <c r="K44" s="8"/>
      <c r="L44" s="34"/>
      <c r="M44" s="58" t="s">
        <v>86</v>
      </c>
      <c r="N44" s="59"/>
      <c r="O44" s="60"/>
      <c r="P44" s="200" t="s">
        <v>104</v>
      </c>
      <c r="Q44" s="201"/>
      <c r="R44" s="86"/>
      <c r="S44" s="107">
        <v>0.5</v>
      </c>
    </row>
    <row r="45" spans="1:19" ht="13.5" thickTop="1"/>
  </sheetData>
  <mergeCells count="91">
    <mergeCell ref="G5:J5"/>
    <mergeCell ref="B5:F5"/>
    <mergeCell ref="O38:S38"/>
    <mergeCell ref="B18:F18"/>
    <mergeCell ref="B20:F20"/>
    <mergeCell ref="B24:F24"/>
    <mergeCell ref="B30:F30"/>
    <mergeCell ref="B25:F25"/>
    <mergeCell ref="B21:F21"/>
    <mergeCell ref="B23:F23"/>
    <mergeCell ref="B35:F35"/>
    <mergeCell ref="B34:F34"/>
    <mergeCell ref="B33:F33"/>
    <mergeCell ref="B32:F32"/>
    <mergeCell ref="B31:F31"/>
    <mergeCell ref="B36:F36"/>
    <mergeCell ref="B22:F22"/>
    <mergeCell ref="B29:F29"/>
    <mergeCell ref="B28:F28"/>
    <mergeCell ref="B27:F27"/>
    <mergeCell ref="B9:F9"/>
    <mergeCell ref="B19:F19"/>
    <mergeCell ref="B26:F26"/>
    <mergeCell ref="B8:F8"/>
    <mergeCell ref="B12:F12"/>
    <mergeCell ref="B11:F11"/>
    <mergeCell ref="B10:F10"/>
    <mergeCell ref="B17:F17"/>
    <mergeCell ref="B16:F16"/>
    <mergeCell ref="B14:F14"/>
    <mergeCell ref="B13:F13"/>
    <mergeCell ref="B15:F15"/>
    <mergeCell ref="A1:S1"/>
    <mergeCell ref="M3:S3"/>
    <mergeCell ref="B3:F4"/>
    <mergeCell ref="B7:F7"/>
    <mergeCell ref="B6:F6"/>
    <mergeCell ref="M2:S2"/>
    <mergeCell ref="B2:F2"/>
    <mergeCell ref="K4:K5"/>
    <mergeCell ref="H2:L2"/>
    <mergeCell ref="Q4:Q5"/>
    <mergeCell ref="R4:R5"/>
    <mergeCell ref="A4:A5"/>
    <mergeCell ref="M4:M5"/>
    <mergeCell ref="N4:N5"/>
    <mergeCell ref="O4:O5"/>
    <mergeCell ref="G6:J6"/>
    <mergeCell ref="P42:Q42"/>
    <mergeCell ref="R42:S42"/>
    <mergeCell ref="S4:S5"/>
    <mergeCell ref="P44:Q44"/>
    <mergeCell ref="P43:Q43"/>
    <mergeCell ref="P4:P5"/>
    <mergeCell ref="G7:J7"/>
    <mergeCell ref="G8:J8"/>
    <mergeCell ref="G9:J9"/>
    <mergeCell ref="G10:J10"/>
    <mergeCell ref="G11:J11"/>
    <mergeCell ref="G36:J36"/>
    <mergeCell ref="G31:J31"/>
    <mergeCell ref="G32:J32"/>
    <mergeCell ref="G33:J33"/>
    <mergeCell ref="G34:J34"/>
    <mergeCell ref="G35:J35"/>
    <mergeCell ref="G30:J30"/>
    <mergeCell ref="G13:J13"/>
    <mergeCell ref="G14:J14"/>
    <mergeCell ref="G15:J15"/>
    <mergeCell ref="G16:J16"/>
    <mergeCell ref="H3:I3"/>
    <mergeCell ref="H4:I4"/>
    <mergeCell ref="G27:J27"/>
    <mergeCell ref="G28:J28"/>
    <mergeCell ref="G29:J29"/>
    <mergeCell ref="G22:J22"/>
    <mergeCell ref="G23:J23"/>
    <mergeCell ref="G24:J24"/>
    <mergeCell ref="G25:J25"/>
    <mergeCell ref="G26:J26"/>
    <mergeCell ref="G17:J17"/>
    <mergeCell ref="G18:J18"/>
    <mergeCell ref="G19:J19"/>
    <mergeCell ref="G20:J20"/>
    <mergeCell ref="G21:J21"/>
    <mergeCell ref="G12:J12"/>
    <mergeCell ref="M40:O40"/>
    <mergeCell ref="P40:S40"/>
    <mergeCell ref="M39:O39"/>
    <mergeCell ref="P39:S39"/>
    <mergeCell ref="M41:S41"/>
  </mergeCells>
  <phoneticPr fontId="4" type="noConversion"/>
  <dataValidations count="2">
    <dataValidation type="list" allowBlank="1" showInputMessage="1" showErrorMessage="1" sqref="N6:N36" xr:uid="{A697F222-E25B-43F8-924E-E369474B8A33}">
      <formula1>"60, 120, 20, 40"</formula1>
    </dataValidation>
    <dataValidation type="list" allowBlank="1" showInputMessage="1" showErrorMessage="1" sqref="J4" xr:uid="{B929F227-C81A-4BE6-ABAE-D59B2D887FA0}">
      <formula1>"Jan, Feb, Mar, Apr, May, Jun, Jul, Aug, Sep, Oct, Nov, Dec"</formula1>
    </dataValidation>
  </dataValidations>
  <printOptions horizontalCentered="1" verticalCentered="1"/>
  <pageMargins left="0.25" right="0.25" top="0.25" bottom="0.25" header="0" footer="0"/>
  <pageSetup scale="67" orientation="landscape" r:id="rId1"/>
  <headerFooter scaleWithDoc="0"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A459"/>
  <sheetViews>
    <sheetView zoomScaleNormal="100" workbookViewId="0">
      <selection activeCell="A41" sqref="A41"/>
    </sheetView>
  </sheetViews>
  <sheetFormatPr defaultRowHeight="12.75"/>
  <cols>
    <col min="1" max="1" width="6.42578125" customWidth="1"/>
    <col min="3" max="3" width="12.140625" customWidth="1"/>
    <col min="4" max="4" width="2" customWidth="1"/>
    <col min="5" max="5" width="11.5703125" customWidth="1"/>
    <col min="6" max="6" width="2.42578125" style="1" customWidth="1"/>
    <col min="7" max="7" width="7.5703125" customWidth="1"/>
    <col min="8" max="8" width="5.5703125" customWidth="1"/>
    <col min="9" max="9" width="5.140625" customWidth="1"/>
    <col min="10" max="11" width="5.28515625" customWidth="1"/>
    <col min="12" max="12" width="7.42578125" customWidth="1"/>
    <col min="13" max="13" width="6.28515625" customWidth="1"/>
    <col min="14" max="14" width="5.28515625" customWidth="1"/>
    <col min="15" max="15" width="5.140625" customWidth="1"/>
    <col min="16" max="16" width="6.140625" customWidth="1"/>
    <col min="17" max="17" width="7.5703125" customWidth="1"/>
    <col min="18" max="18" width="6.140625" customWidth="1"/>
    <col min="19" max="19" width="5.28515625" customWidth="1"/>
    <col min="20" max="20" width="6" customWidth="1"/>
    <col min="21" max="21" width="6.140625" customWidth="1"/>
    <col min="22" max="22" width="8.28515625" customWidth="1"/>
    <col min="23" max="23" width="54.140625" customWidth="1"/>
    <col min="26" max="26" width="12.140625" customWidth="1"/>
    <col min="257" max="257" width="6.42578125" customWidth="1"/>
    <col min="259" max="259" width="12.140625" customWidth="1"/>
    <col min="260" max="260" width="2" customWidth="1"/>
    <col min="261" max="261" width="11.5703125" customWidth="1"/>
    <col min="262" max="262" width="2.42578125" customWidth="1"/>
    <col min="263" max="263" width="7.5703125" customWidth="1"/>
    <col min="264" max="264" width="5.5703125" customWidth="1"/>
    <col min="265" max="265" width="5.140625" customWidth="1"/>
    <col min="266" max="267" width="5.28515625" customWidth="1"/>
    <col min="268" max="268" width="7.42578125" customWidth="1"/>
    <col min="269" max="269" width="6.28515625" customWidth="1"/>
    <col min="270" max="270" width="5.28515625" customWidth="1"/>
    <col min="271" max="271" width="5.140625" customWidth="1"/>
    <col min="272" max="272" width="6.140625" customWidth="1"/>
    <col min="273" max="273" width="7.5703125" customWidth="1"/>
    <col min="274" max="274" width="6.140625" customWidth="1"/>
    <col min="275" max="275" width="5.28515625" customWidth="1"/>
    <col min="276" max="276" width="6" customWidth="1"/>
    <col min="277" max="277" width="6.140625" customWidth="1"/>
    <col min="278" max="278" width="8.28515625" customWidth="1"/>
    <col min="279" max="279" width="59.42578125" customWidth="1"/>
    <col min="282" max="282" width="12.140625" customWidth="1"/>
    <col min="513" max="513" width="6.42578125" customWidth="1"/>
    <col min="515" max="515" width="12.140625" customWidth="1"/>
    <col min="516" max="516" width="2" customWidth="1"/>
    <col min="517" max="517" width="11.5703125" customWidth="1"/>
    <col min="518" max="518" width="2.42578125" customWidth="1"/>
    <col min="519" max="519" width="7.5703125" customWidth="1"/>
    <col min="520" max="520" width="5.5703125" customWidth="1"/>
    <col min="521" max="521" width="5.140625" customWidth="1"/>
    <col min="522" max="523" width="5.28515625" customWidth="1"/>
    <col min="524" max="524" width="7.42578125" customWidth="1"/>
    <col min="525" max="525" width="6.28515625" customWidth="1"/>
    <col min="526" max="526" width="5.28515625" customWidth="1"/>
    <col min="527" max="527" width="5.140625" customWidth="1"/>
    <col min="528" max="528" width="6.140625" customWidth="1"/>
    <col min="529" max="529" width="7.5703125" customWidth="1"/>
    <col min="530" max="530" width="6.140625" customWidth="1"/>
    <col min="531" max="531" width="5.28515625" customWidth="1"/>
    <col min="532" max="532" width="6" customWidth="1"/>
    <col min="533" max="533" width="6.140625" customWidth="1"/>
    <col min="534" max="534" width="8.28515625" customWidth="1"/>
    <col min="535" max="535" width="59.42578125" customWidth="1"/>
    <col min="538" max="538" width="12.140625" customWidth="1"/>
    <col min="769" max="769" width="6.42578125" customWidth="1"/>
    <col min="771" max="771" width="12.140625" customWidth="1"/>
    <col min="772" max="772" width="2" customWidth="1"/>
    <col min="773" max="773" width="11.5703125" customWidth="1"/>
    <col min="774" max="774" width="2.42578125" customWidth="1"/>
    <col min="775" max="775" width="7.5703125" customWidth="1"/>
    <col min="776" max="776" width="5.5703125" customWidth="1"/>
    <col min="777" max="777" width="5.140625" customWidth="1"/>
    <col min="778" max="779" width="5.28515625" customWidth="1"/>
    <col min="780" max="780" width="7.42578125" customWidth="1"/>
    <col min="781" max="781" width="6.28515625" customWidth="1"/>
    <col min="782" max="782" width="5.28515625" customWidth="1"/>
    <col min="783" max="783" width="5.140625" customWidth="1"/>
    <col min="784" max="784" width="6.140625" customWidth="1"/>
    <col min="785" max="785" width="7.5703125" customWidth="1"/>
    <col min="786" max="786" width="6.140625" customWidth="1"/>
    <col min="787" max="787" width="5.28515625" customWidth="1"/>
    <col min="788" max="788" width="6" customWidth="1"/>
    <col min="789" max="789" width="6.140625" customWidth="1"/>
    <col min="790" max="790" width="8.28515625" customWidth="1"/>
    <col min="791" max="791" width="59.42578125" customWidth="1"/>
    <col min="794" max="794" width="12.140625" customWidth="1"/>
    <col min="1025" max="1025" width="6.42578125" customWidth="1"/>
    <col min="1027" max="1027" width="12.140625" customWidth="1"/>
    <col min="1028" max="1028" width="2" customWidth="1"/>
    <col min="1029" max="1029" width="11.5703125" customWidth="1"/>
    <col min="1030" max="1030" width="2.42578125" customWidth="1"/>
    <col min="1031" max="1031" width="7.5703125" customWidth="1"/>
    <col min="1032" max="1032" width="5.5703125" customWidth="1"/>
    <col min="1033" max="1033" width="5.140625" customWidth="1"/>
    <col min="1034" max="1035" width="5.28515625" customWidth="1"/>
    <col min="1036" max="1036" width="7.42578125" customWidth="1"/>
    <col min="1037" max="1037" width="6.28515625" customWidth="1"/>
    <col min="1038" max="1038" width="5.28515625" customWidth="1"/>
    <col min="1039" max="1039" width="5.140625" customWidth="1"/>
    <col min="1040" max="1040" width="6.140625" customWidth="1"/>
    <col min="1041" max="1041" width="7.5703125" customWidth="1"/>
    <col min="1042" max="1042" width="6.140625" customWidth="1"/>
    <col min="1043" max="1043" width="5.28515625" customWidth="1"/>
    <col min="1044" max="1044" width="6" customWidth="1"/>
    <col min="1045" max="1045" width="6.140625" customWidth="1"/>
    <col min="1046" max="1046" width="8.28515625" customWidth="1"/>
    <col min="1047" max="1047" width="59.42578125" customWidth="1"/>
    <col min="1050" max="1050" width="12.140625" customWidth="1"/>
    <col min="1281" max="1281" width="6.42578125" customWidth="1"/>
    <col min="1283" max="1283" width="12.140625" customWidth="1"/>
    <col min="1284" max="1284" width="2" customWidth="1"/>
    <col min="1285" max="1285" width="11.5703125" customWidth="1"/>
    <col min="1286" max="1286" width="2.42578125" customWidth="1"/>
    <col min="1287" max="1287" width="7.5703125" customWidth="1"/>
    <col min="1288" max="1288" width="5.5703125" customWidth="1"/>
    <col min="1289" max="1289" width="5.140625" customWidth="1"/>
    <col min="1290" max="1291" width="5.28515625" customWidth="1"/>
    <col min="1292" max="1292" width="7.42578125" customWidth="1"/>
    <col min="1293" max="1293" width="6.28515625" customWidth="1"/>
    <col min="1294" max="1294" width="5.28515625" customWidth="1"/>
    <col min="1295" max="1295" width="5.140625" customWidth="1"/>
    <col min="1296" max="1296" width="6.140625" customWidth="1"/>
    <col min="1297" max="1297" width="7.5703125" customWidth="1"/>
    <col min="1298" max="1298" width="6.140625" customWidth="1"/>
    <col min="1299" max="1299" width="5.28515625" customWidth="1"/>
    <col min="1300" max="1300" width="6" customWidth="1"/>
    <col min="1301" max="1301" width="6.140625" customWidth="1"/>
    <col min="1302" max="1302" width="8.28515625" customWidth="1"/>
    <col min="1303" max="1303" width="59.42578125" customWidth="1"/>
    <col min="1306" max="1306" width="12.140625" customWidth="1"/>
    <col min="1537" max="1537" width="6.42578125" customWidth="1"/>
    <col min="1539" max="1539" width="12.140625" customWidth="1"/>
    <col min="1540" max="1540" width="2" customWidth="1"/>
    <col min="1541" max="1541" width="11.5703125" customWidth="1"/>
    <col min="1542" max="1542" width="2.42578125" customWidth="1"/>
    <col min="1543" max="1543" width="7.5703125" customWidth="1"/>
    <col min="1544" max="1544" width="5.5703125" customWidth="1"/>
    <col min="1545" max="1545" width="5.140625" customWidth="1"/>
    <col min="1546" max="1547" width="5.28515625" customWidth="1"/>
    <col min="1548" max="1548" width="7.42578125" customWidth="1"/>
    <col min="1549" max="1549" width="6.28515625" customWidth="1"/>
    <col min="1550" max="1550" width="5.28515625" customWidth="1"/>
    <col min="1551" max="1551" width="5.140625" customWidth="1"/>
    <col min="1552" max="1552" width="6.140625" customWidth="1"/>
    <col min="1553" max="1553" width="7.5703125" customWidth="1"/>
    <col min="1554" max="1554" width="6.140625" customWidth="1"/>
    <col min="1555" max="1555" width="5.28515625" customWidth="1"/>
    <col min="1556" max="1556" width="6" customWidth="1"/>
    <col min="1557" max="1557" width="6.140625" customWidth="1"/>
    <col min="1558" max="1558" width="8.28515625" customWidth="1"/>
    <col min="1559" max="1559" width="59.42578125" customWidth="1"/>
    <col min="1562" max="1562" width="12.140625" customWidth="1"/>
    <col min="1793" max="1793" width="6.42578125" customWidth="1"/>
    <col min="1795" max="1795" width="12.140625" customWidth="1"/>
    <col min="1796" max="1796" width="2" customWidth="1"/>
    <col min="1797" max="1797" width="11.5703125" customWidth="1"/>
    <col min="1798" max="1798" width="2.42578125" customWidth="1"/>
    <col min="1799" max="1799" width="7.5703125" customWidth="1"/>
    <col min="1800" max="1800" width="5.5703125" customWidth="1"/>
    <col min="1801" max="1801" width="5.140625" customWidth="1"/>
    <col min="1802" max="1803" width="5.28515625" customWidth="1"/>
    <col min="1804" max="1804" width="7.42578125" customWidth="1"/>
    <col min="1805" max="1805" width="6.28515625" customWidth="1"/>
    <col min="1806" max="1806" width="5.28515625" customWidth="1"/>
    <col min="1807" max="1807" width="5.140625" customWidth="1"/>
    <col min="1808" max="1808" width="6.140625" customWidth="1"/>
    <col min="1809" max="1809" width="7.5703125" customWidth="1"/>
    <col min="1810" max="1810" width="6.140625" customWidth="1"/>
    <col min="1811" max="1811" width="5.28515625" customWidth="1"/>
    <col min="1812" max="1812" width="6" customWidth="1"/>
    <col min="1813" max="1813" width="6.140625" customWidth="1"/>
    <col min="1814" max="1814" width="8.28515625" customWidth="1"/>
    <col min="1815" max="1815" width="59.42578125" customWidth="1"/>
    <col min="1818" max="1818" width="12.140625" customWidth="1"/>
    <col min="2049" max="2049" width="6.42578125" customWidth="1"/>
    <col min="2051" max="2051" width="12.140625" customWidth="1"/>
    <col min="2052" max="2052" width="2" customWidth="1"/>
    <col min="2053" max="2053" width="11.5703125" customWidth="1"/>
    <col min="2054" max="2054" width="2.42578125" customWidth="1"/>
    <col min="2055" max="2055" width="7.5703125" customWidth="1"/>
    <col min="2056" max="2056" width="5.5703125" customWidth="1"/>
    <col min="2057" max="2057" width="5.140625" customWidth="1"/>
    <col min="2058" max="2059" width="5.28515625" customWidth="1"/>
    <col min="2060" max="2060" width="7.42578125" customWidth="1"/>
    <col min="2061" max="2061" width="6.28515625" customWidth="1"/>
    <col min="2062" max="2062" width="5.28515625" customWidth="1"/>
    <col min="2063" max="2063" width="5.140625" customWidth="1"/>
    <col min="2064" max="2064" width="6.140625" customWidth="1"/>
    <col min="2065" max="2065" width="7.5703125" customWidth="1"/>
    <col min="2066" max="2066" width="6.140625" customWidth="1"/>
    <col min="2067" max="2067" width="5.28515625" customWidth="1"/>
    <col min="2068" max="2068" width="6" customWidth="1"/>
    <col min="2069" max="2069" width="6.140625" customWidth="1"/>
    <col min="2070" max="2070" width="8.28515625" customWidth="1"/>
    <col min="2071" max="2071" width="59.42578125" customWidth="1"/>
    <col min="2074" max="2074" width="12.140625" customWidth="1"/>
    <col min="2305" max="2305" width="6.42578125" customWidth="1"/>
    <col min="2307" max="2307" width="12.140625" customWidth="1"/>
    <col min="2308" max="2308" width="2" customWidth="1"/>
    <col min="2309" max="2309" width="11.5703125" customWidth="1"/>
    <col min="2310" max="2310" width="2.42578125" customWidth="1"/>
    <col min="2311" max="2311" width="7.5703125" customWidth="1"/>
    <col min="2312" max="2312" width="5.5703125" customWidth="1"/>
    <col min="2313" max="2313" width="5.140625" customWidth="1"/>
    <col min="2314" max="2315" width="5.28515625" customWidth="1"/>
    <col min="2316" max="2316" width="7.42578125" customWidth="1"/>
    <col min="2317" max="2317" width="6.28515625" customWidth="1"/>
    <col min="2318" max="2318" width="5.28515625" customWidth="1"/>
    <col min="2319" max="2319" width="5.140625" customWidth="1"/>
    <col min="2320" max="2320" width="6.140625" customWidth="1"/>
    <col min="2321" max="2321" width="7.5703125" customWidth="1"/>
    <col min="2322" max="2322" width="6.140625" customWidth="1"/>
    <col min="2323" max="2323" width="5.28515625" customWidth="1"/>
    <col min="2324" max="2324" width="6" customWidth="1"/>
    <col min="2325" max="2325" width="6.140625" customWidth="1"/>
    <col min="2326" max="2326" width="8.28515625" customWidth="1"/>
    <col min="2327" max="2327" width="59.42578125" customWidth="1"/>
    <col min="2330" max="2330" width="12.140625" customWidth="1"/>
    <col min="2561" max="2561" width="6.42578125" customWidth="1"/>
    <col min="2563" max="2563" width="12.140625" customWidth="1"/>
    <col min="2564" max="2564" width="2" customWidth="1"/>
    <col min="2565" max="2565" width="11.5703125" customWidth="1"/>
    <col min="2566" max="2566" width="2.42578125" customWidth="1"/>
    <col min="2567" max="2567" width="7.5703125" customWidth="1"/>
    <col min="2568" max="2568" width="5.5703125" customWidth="1"/>
    <col min="2569" max="2569" width="5.140625" customWidth="1"/>
    <col min="2570" max="2571" width="5.28515625" customWidth="1"/>
    <col min="2572" max="2572" width="7.42578125" customWidth="1"/>
    <col min="2573" max="2573" width="6.28515625" customWidth="1"/>
    <col min="2574" max="2574" width="5.28515625" customWidth="1"/>
    <col min="2575" max="2575" width="5.140625" customWidth="1"/>
    <col min="2576" max="2576" width="6.140625" customWidth="1"/>
    <col min="2577" max="2577" width="7.5703125" customWidth="1"/>
    <col min="2578" max="2578" width="6.140625" customWidth="1"/>
    <col min="2579" max="2579" width="5.28515625" customWidth="1"/>
    <col min="2580" max="2580" width="6" customWidth="1"/>
    <col min="2581" max="2581" width="6.140625" customWidth="1"/>
    <col min="2582" max="2582" width="8.28515625" customWidth="1"/>
    <col min="2583" max="2583" width="59.42578125" customWidth="1"/>
    <col min="2586" max="2586" width="12.140625" customWidth="1"/>
    <col min="2817" max="2817" width="6.42578125" customWidth="1"/>
    <col min="2819" max="2819" width="12.140625" customWidth="1"/>
    <col min="2820" max="2820" width="2" customWidth="1"/>
    <col min="2821" max="2821" width="11.5703125" customWidth="1"/>
    <col min="2822" max="2822" width="2.42578125" customWidth="1"/>
    <col min="2823" max="2823" width="7.5703125" customWidth="1"/>
    <col min="2824" max="2824" width="5.5703125" customWidth="1"/>
    <col min="2825" max="2825" width="5.140625" customWidth="1"/>
    <col min="2826" max="2827" width="5.28515625" customWidth="1"/>
    <col min="2828" max="2828" width="7.42578125" customWidth="1"/>
    <col min="2829" max="2829" width="6.28515625" customWidth="1"/>
    <col min="2830" max="2830" width="5.28515625" customWidth="1"/>
    <col min="2831" max="2831" width="5.140625" customWidth="1"/>
    <col min="2832" max="2832" width="6.140625" customWidth="1"/>
    <col min="2833" max="2833" width="7.5703125" customWidth="1"/>
    <col min="2834" max="2834" width="6.140625" customWidth="1"/>
    <col min="2835" max="2835" width="5.28515625" customWidth="1"/>
    <col min="2836" max="2836" width="6" customWidth="1"/>
    <col min="2837" max="2837" width="6.140625" customWidth="1"/>
    <col min="2838" max="2838" width="8.28515625" customWidth="1"/>
    <col min="2839" max="2839" width="59.42578125" customWidth="1"/>
    <col min="2842" max="2842" width="12.140625" customWidth="1"/>
    <col min="3073" max="3073" width="6.42578125" customWidth="1"/>
    <col min="3075" max="3075" width="12.140625" customWidth="1"/>
    <col min="3076" max="3076" width="2" customWidth="1"/>
    <col min="3077" max="3077" width="11.5703125" customWidth="1"/>
    <col min="3078" max="3078" width="2.42578125" customWidth="1"/>
    <col min="3079" max="3079" width="7.5703125" customWidth="1"/>
    <col min="3080" max="3080" width="5.5703125" customWidth="1"/>
    <col min="3081" max="3081" width="5.140625" customWidth="1"/>
    <col min="3082" max="3083" width="5.28515625" customWidth="1"/>
    <col min="3084" max="3084" width="7.42578125" customWidth="1"/>
    <col min="3085" max="3085" width="6.28515625" customWidth="1"/>
    <col min="3086" max="3086" width="5.28515625" customWidth="1"/>
    <col min="3087" max="3087" width="5.140625" customWidth="1"/>
    <col min="3088" max="3088" width="6.140625" customWidth="1"/>
    <col min="3089" max="3089" width="7.5703125" customWidth="1"/>
    <col min="3090" max="3090" width="6.140625" customWidth="1"/>
    <col min="3091" max="3091" width="5.28515625" customWidth="1"/>
    <col min="3092" max="3092" width="6" customWidth="1"/>
    <col min="3093" max="3093" width="6.140625" customWidth="1"/>
    <col min="3094" max="3094" width="8.28515625" customWidth="1"/>
    <col min="3095" max="3095" width="59.42578125" customWidth="1"/>
    <col min="3098" max="3098" width="12.140625" customWidth="1"/>
    <col min="3329" max="3329" width="6.42578125" customWidth="1"/>
    <col min="3331" max="3331" width="12.140625" customWidth="1"/>
    <col min="3332" max="3332" width="2" customWidth="1"/>
    <col min="3333" max="3333" width="11.5703125" customWidth="1"/>
    <col min="3334" max="3334" width="2.42578125" customWidth="1"/>
    <col min="3335" max="3335" width="7.5703125" customWidth="1"/>
    <col min="3336" max="3336" width="5.5703125" customWidth="1"/>
    <col min="3337" max="3337" width="5.140625" customWidth="1"/>
    <col min="3338" max="3339" width="5.28515625" customWidth="1"/>
    <col min="3340" max="3340" width="7.42578125" customWidth="1"/>
    <col min="3341" max="3341" width="6.28515625" customWidth="1"/>
    <col min="3342" max="3342" width="5.28515625" customWidth="1"/>
    <col min="3343" max="3343" width="5.140625" customWidth="1"/>
    <col min="3344" max="3344" width="6.140625" customWidth="1"/>
    <col min="3345" max="3345" width="7.5703125" customWidth="1"/>
    <col min="3346" max="3346" width="6.140625" customWidth="1"/>
    <col min="3347" max="3347" width="5.28515625" customWidth="1"/>
    <col min="3348" max="3348" width="6" customWidth="1"/>
    <col min="3349" max="3349" width="6.140625" customWidth="1"/>
    <col min="3350" max="3350" width="8.28515625" customWidth="1"/>
    <col min="3351" max="3351" width="59.42578125" customWidth="1"/>
    <col min="3354" max="3354" width="12.140625" customWidth="1"/>
    <col min="3585" max="3585" width="6.42578125" customWidth="1"/>
    <col min="3587" max="3587" width="12.140625" customWidth="1"/>
    <col min="3588" max="3588" width="2" customWidth="1"/>
    <col min="3589" max="3589" width="11.5703125" customWidth="1"/>
    <col min="3590" max="3590" width="2.42578125" customWidth="1"/>
    <col min="3591" max="3591" width="7.5703125" customWidth="1"/>
    <col min="3592" max="3592" width="5.5703125" customWidth="1"/>
    <col min="3593" max="3593" width="5.140625" customWidth="1"/>
    <col min="3594" max="3595" width="5.28515625" customWidth="1"/>
    <col min="3596" max="3596" width="7.42578125" customWidth="1"/>
    <col min="3597" max="3597" width="6.28515625" customWidth="1"/>
    <col min="3598" max="3598" width="5.28515625" customWidth="1"/>
    <col min="3599" max="3599" width="5.140625" customWidth="1"/>
    <col min="3600" max="3600" width="6.140625" customWidth="1"/>
    <col min="3601" max="3601" width="7.5703125" customWidth="1"/>
    <col min="3602" max="3602" width="6.140625" customWidth="1"/>
    <col min="3603" max="3603" width="5.28515625" customWidth="1"/>
    <col min="3604" max="3604" width="6" customWidth="1"/>
    <col min="3605" max="3605" width="6.140625" customWidth="1"/>
    <col min="3606" max="3606" width="8.28515625" customWidth="1"/>
    <col min="3607" max="3607" width="59.42578125" customWidth="1"/>
    <col min="3610" max="3610" width="12.140625" customWidth="1"/>
    <col min="3841" max="3841" width="6.42578125" customWidth="1"/>
    <col min="3843" max="3843" width="12.140625" customWidth="1"/>
    <col min="3844" max="3844" width="2" customWidth="1"/>
    <col min="3845" max="3845" width="11.5703125" customWidth="1"/>
    <col min="3846" max="3846" width="2.42578125" customWidth="1"/>
    <col min="3847" max="3847" width="7.5703125" customWidth="1"/>
    <col min="3848" max="3848" width="5.5703125" customWidth="1"/>
    <col min="3849" max="3849" width="5.140625" customWidth="1"/>
    <col min="3850" max="3851" width="5.28515625" customWidth="1"/>
    <col min="3852" max="3852" width="7.42578125" customWidth="1"/>
    <col min="3853" max="3853" width="6.28515625" customWidth="1"/>
    <col min="3854" max="3854" width="5.28515625" customWidth="1"/>
    <col min="3855" max="3855" width="5.140625" customWidth="1"/>
    <col min="3856" max="3856" width="6.140625" customWidth="1"/>
    <col min="3857" max="3857" width="7.5703125" customWidth="1"/>
    <col min="3858" max="3858" width="6.140625" customWidth="1"/>
    <col min="3859" max="3859" width="5.28515625" customWidth="1"/>
    <col min="3860" max="3860" width="6" customWidth="1"/>
    <col min="3861" max="3861" width="6.140625" customWidth="1"/>
    <col min="3862" max="3862" width="8.28515625" customWidth="1"/>
    <col min="3863" max="3863" width="59.42578125" customWidth="1"/>
    <col min="3866" max="3866" width="12.140625" customWidth="1"/>
    <col min="4097" max="4097" width="6.42578125" customWidth="1"/>
    <col min="4099" max="4099" width="12.140625" customWidth="1"/>
    <col min="4100" max="4100" width="2" customWidth="1"/>
    <col min="4101" max="4101" width="11.5703125" customWidth="1"/>
    <col min="4102" max="4102" width="2.42578125" customWidth="1"/>
    <col min="4103" max="4103" width="7.5703125" customWidth="1"/>
    <col min="4104" max="4104" width="5.5703125" customWidth="1"/>
    <col min="4105" max="4105" width="5.140625" customWidth="1"/>
    <col min="4106" max="4107" width="5.28515625" customWidth="1"/>
    <col min="4108" max="4108" width="7.42578125" customWidth="1"/>
    <col min="4109" max="4109" width="6.28515625" customWidth="1"/>
    <col min="4110" max="4110" width="5.28515625" customWidth="1"/>
    <col min="4111" max="4111" width="5.140625" customWidth="1"/>
    <col min="4112" max="4112" width="6.140625" customWidth="1"/>
    <col min="4113" max="4113" width="7.5703125" customWidth="1"/>
    <col min="4114" max="4114" width="6.140625" customWidth="1"/>
    <col min="4115" max="4115" width="5.28515625" customWidth="1"/>
    <col min="4116" max="4116" width="6" customWidth="1"/>
    <col min="4117" max="4117" width="6.140625" customWidth="1"/>
    <col min="4118" max="4118" width="8.28515625" customWidth="1"/>
    <col min="4119" max="4119" width="59.42578125" customWidth="1"/>
    <col min="4122" max="4122" width="12.140625" customWidth="1"/>
    <col min="4353" max="4353" width="6.42578125" customWidth="1"/>
    <col min="4355" max="4355" width="12.140625" customWidth="1"/>
    <col min="4356" max="4356" width="2" customWidth="1"/>
    <col min="4357" max="4357" width="11.5703125" customWidth="1"/>
    <col min="4358" max="4358" width="2.42578125" customWidth="1"/>
    <col min="4359" max="4359" width="7.5703125" customWidth="1"/>
    <col min="4360" max="4360" width="5.5703125" customWidth="1"/>
    <col min="4361" max="4361" width="5.140625" customWidth="1"/>
    <col min="4362" max="4363" width="5.28515625" customWidth="1"/>
    <col min="4364" max="4364" width="7.42578125" customWidth="1"/>
    <col min="4365" max="4365" width="6.28515625" customWidth="1"/>
    <col min="4366" max="4366" width="5.28515625" customWidth="1"/>
    <col min="4367" max="4367" width="5.140625" customWidth="1"/>
    <col min="4368" max="4368" width="6.140625" customWidth="1"/>
    <col min="4369" max="4369" width="7.5703125" customWidth="1"/>
    <col min="4370" max="4370" width="6.140625" customWidth="1"/>
    <col min="4371" max="4371" width="5.28515625" customWidth="1"/>
    <col min="4372" max="4372" width="6" customWidth="1"/>
    <col min="4373" max="4373" width="6.140625" customWidth="1"/>
    <col min="4374" max="4374" width="8.28515625" customWidth="1"/>
    <col min="4375" max="4375" width="59.42578125" customWidth="1"/>
    <col min="4378" max="4378" width="12.140625" customWidth="1"/>
    <col min="4609" max="4609" width="6.42578125" customWidth="1"/>
    <col min="4611" max="4611" width="12.140625" customWidth="1"/>
    <col min="4612" max="4612" width="2" customWidth="1"/>
    <col min="4613" max="4613" width="11.5703125" customWidth="1"/>
    <col min="4614" max="4614" width="2.42578125" customWidth="1"/>
    <col min="4615" max="4615" width="7.5703125" customWidth="1"/>
    <col min="4616" max="4616" width="5.5703125" customWidth="1"/>
    <col min="4617" max="4617" width="5.140625" customWidth="1"/>
    <col min="4618" max="4619" width="5.28515625" customWidth="1"/>
    <col min="4620" max="4620" width="7.42578125" customWidth="1"/>
    <col min="4621" max="4621" width="6.28515625" customWidth="1"/>
    <col min="4622" max="4622" width="5.28515625" customWidth="1"/>
    <col min="4623" max="4623" width="5.140625" customWidth="1"/>
    <col min="4624" max="4624" width="6.140625" customWidth="1"/>
    <col min="4625" max="4625" width="7.5703125" customWidth="1"/>
    <col min="4626" max="4626" width="6.140625" customWidth="1"/>
    <col min="4627" max="4627" width="5.28515625" customWidth="1"/>
    <col min="4628" max="4628" width="6" customWidth="1"/>
    <col min="4629" max="4629" width="6.140625" customWidth="1"/>
    <col min="4630" max="4630" width="8.28515625" customWidth="1"/>
    <col min="4631" max="4631" width="59.42578125" customWidth="1"/>
    <col min="4634" max="4634" width="12.140625" customWidth="1"/>
    <col min="4865" max="4865" width="6.42578125" customWidth="1"/>
    <col min="4867" max="4867" width="12.140625" customWidth="1"/>
    <col min="4868" max="4868" width="2" customWidth="1"/>
    <col min="4869" max="4869" width="11.5703125" customWidth="1"/>
    <col min="4870" max="4870" width="2.42578125" customWidth="1"/>
    <col min="4871" max="4871" width="7.5703125" customWidth="1"/>
    <col min="4872" max="4872" width="5.5703125" customWidth="1"/>
    <col min="4873" max="4873" width="5.140625" customWidth="1"/>
    <col min="4874" max="4875" width="5.28515625" customWidth="1"/>
    <col min="4876" max="4876" width="7.42578125" customWidth="1"/>
    <col min="4877" max="4877" width="6.28515625" customWidth="1"/>
    <col min="4878" max="4878" width="5.28515625" customWidth="1"/>
    <col min="4879" max="4879" width="5.140625" customWidth="1"/>
    <col min="4880" max="4880" width="6.140625" customWidth="1"/>
    <col min="4881" max="4881" width="7.5703125" customWidth="1"/>
    <col min="4882" max="4882" width="6.140625" customWidth="1"/>
    <col min="4883" max="4883" width="5.28515625" customWidth="1"/>
    <col min="4884" max="4884" width="6" customWidth="1"/>
    <col min="4885" max="4885" width="6.140625" customWidth="1"/>
    <col min="4886" max="4886" width="8.28515625" customWidth="1"/>
    <col min="4887" max="4887" width="59.42578125" customWidth="1"/>
    <col min="4890" max="4890" width="12.140625" customWidth="1"/>
    <col min="5121" max="5121" width="6.42578125" customWidth="1"/>
    <col min="5123" max="5123" width="12.140625" customWidth="1"/>
    <col min="5124" max="5124" width="2" customWidth="1"/>
    <col min="5125" max="5125" width="11.5703125" customWidth="1"/>
    <col min="5126" max="5126" width="2.42578125" customWidth="1"/>
    <col min="5127" max="5127" width="7.5703125" customWidth="1"/>
    <col min="5128" max="5128" width="5.5703125" customWidth="1"/>
    <col min="5129" max="5129" width="5.140625" customWidth="1"/>
    <col min="5130" max="5131" width="5.28515625" customWidth="1"/>
    <col min="5132" max="5132" width="7.42578125" customWidth="1"/>
    <col min="5133" max="5133" width="6.28515625" customWidth="1"/>
    <col min="5134" max="5134" width="5.28515625" customWidth="1"/>
    <col min="5135" max="5135" width="5.140625" customWidth="1"/>
    <col min="5136" max="5136" width="6.140625" customWidth="1"/>
    <col min="5137" max="5137" width="7.5703125" customWidth="1"/>
    <col min="5138" max="5138" width="6.140625" customWidth="1"/>
    <col min="5139" max="5139" width="5.28515625" customWidth="1"/>
    <col min="5140" max="5140" width="6" customWidth="1"/>
    <col min="5141" max="5141" width="6.140625" customWidth="1"/>
    <col min="5142" max="5142" width="8.28515625" customWidth="1"/>
    <col min="5143" max="5143" width="59.42578125" customWidth="1"/>
    <col min="5146" max="5146" width="12.140625" customWidth="1"/>
    <col min="5377" max="5377" width="6.42578125" customWidth="1"/>
    <col min="5379" max="5379" width="12.140625" customWidth="1"/>
    <col min="5380" max="5380" width="2" customWidth="1"/>
    <col min="5381" max="5381" width="11.5703125" customWidth="1"/>
    <col min="5382" max="5382" width="2.42578125" customWidth="1"/>
    <col min="5383" max="5383" width="7.5703125" customWidth="1"/>
    <col min="5384" max="5384" width="5.5703125" customWidth="1"/>
    <col min="5385" max="5385" width="5.140625" customWidth="1"/>
    <col min="5386" max="5387" width="5.28515625" customWidth="1"/>
    <col min="5388" max="5388" width="7.42578125" customWidth="1"/>
    <col min="5389" max="5389" width="6.28515625" customWidth="1"/>
    <col min="5390" max="5390" width="5.28515625" customWidth="1"/>
    <col min="5391" max="5391" width="5.140625" customWidth="1"/>
    <col min="5392" max="5392" width="6.140625" customWidth="1"/>
    <col min="5393" max="5393" width="7.5703125" customWidth="1"/>
    <col min="5394" max="5394" width="6.140625" customWidth="1"/>
    <col min="5395" max="5395" width="5.28515625" customWidth="1"/>
    <col min="5396" max="5396" width="6" customWidth="1"/>
    <col min="5397" max="5397" width="6.140625" customWidth="1"/>
    <col min="5398" max="5398" width="8.28515625" customWidth="1"/>
    <col min="5399" max="5399" width="59.42578125" customWidth="1"/>
    <col min="5402" max="5402" width="12.140625" customWidth="1"/>
    <col min="5633" max="5633" width="6.42578125" customWidth="1"/>
    <col min="5635" max="5635" width="12.140625" customWidth="1"/>
    <col min="5636" max="5636" width="2" customWidth="1"/>
    <col min="5637" max="5637" width="11.5703125" customWidth="1"/>
    <col min="5638" max="5638" width="2.42578125" customWidth="1"/>
    <col min="5639" max="5639" width="7.5703125" customWidth="1"/>
    <col min="5640" max="5640" width="5.5703125" customWidth="1"/>
    <col min="5641" max="5641" width="5.140625" customWidth="1"/>
    <col min="5642" max="5643" width="5.28515625" customWidth="1"/>
    <col min="5644" max="5644" width="7.42578125" customWidth="1"/>
    <col min="5645" max="5645" width="6.28515625" customWidth="1"/>
    <col min="5646" max="5646" width="5.28515625" customWidth="1"/>
    <col min="5647" max="5647" width="5.140625" customWidth="1"/>
    <col min="5648" max="5648" width="6.140625" customWidth="1"/>
    <col min="5649" max="5649" width="7.5703125" customWidth="1"/>
    <col min="5650" max="5650" width="6.140625" customWidth="1"/>
    <col min="5651" max="5651" width="5.28515625" customWidth="1"/>
    <col min="5652" max="5652" width="6" customWidth="1"/>
    <col min="5653" max="5653" width="6.140625" customWidth="1"/>
    <col min="5654" max="5654" width="8.28515625" customWidth="1"/>
    <col min="5655" max="5655" width="59.42578125" customWidth="1"/>
    <col min="5658" max="5658" width="12.140625" customWidth="1"/>
    <col min="5889" max="5889" width="6.42578125" customWidth="1"/>
    <col min="5891" max="5891" width="12.140625" customWidth="1"/>
    <col min="5892" max="5892" width="2" customWidth="1"/>
    <col min="5893" max="5893" width="11.5703125" customWidth="1"/>
    <col min="5894" max="5894" width="2.42578125" customWidth="1"/>
    <col min="5895" max="5895" width="7.5703125" customWidth="1"/>
    <col min="5896" max="5896" width="5.5703125" customWidth="1"/>
    <col min="5897" max="5897" width="5.140625" customWidth="1"/>
    <col min="5898" max="5899" width="5.28515625" customWidth="1"/>
    <col min="5900" max="5900" width="7.42578125" customWidth="1"/>
    <col min="5901" max="5901" width="6.28515625" customWidth="1"/>
    <col min="5902" max="5902" width="5.28515625" customWidth="1"/>
    <col min="5903" max="5903" width="5.140625" customWidth="1"/>
    <col min="5904" max="5904" width="6.140625" customWidth="1"/>
    <col min="5905" max="5905" width="7.5703125" customWidth="1"/>
    <col min="5906" max="5906" width="6.140625" customWidth="1"/>
    <col min="5907" max="5907" width="5.28515625" customWidth="1"/>
    <col min="5908" max="5908" width="6" customWidth="1"/>
    <col min="5909" max="5909" width="6.140625" customWidth="1"/>
    <col min="5910" max="5910" width="8.28515625" customWidth="1"/>
    <col min="5911" max="5911" width="59.42578125" customWidth="1"/>
    <col min="5914" max="5914" width="12.140625" customWidth="1"/>
    <col min="6145" max="6145" width="6.42578125" customWidth="1"/>
    <col min="6147" max="6147" width="12.140625" customWidth="1"/>
    <col min="6148" max="6148" width="2" customWidth="1"/>
    <col min="6149" max="6149" width="11.5703125" customWidth="1"/>
    <col min="6150" max="6150" width="2.42578125" customWidth="1"/>
    <col min="6151" max="6151" width="7.5703125" customWidth="1"/>
    <col min="6152" max="6152" width="5.5703125" customWidth="1"/>
    <col min="6153" max="6153" width="5.140625" customWidth="1"/>
    <col min="6154" max="6155" width="5.28515625" customWidth="1"/>
    <col min="6156" max="6156" width="7.42578125" customWidth="1"/>
    <col min="6157" max="6157" width="6.28515625" customWidth="1"/>
    <col min="6158" max="6158" width="5.28515625" customWidth="1"/>
    <col min="6159" max="6159" width="5.140625" customWidth="1"/>
    <col min="6160" max="6160" width="6.140625" customWidth="1"/>
    <col min="6161" max="6161" width="7.5703125" customWidth="1"/>
    <col min="6162" max="6162" width="6.140625" customWidth="1"/>
    <col min="6163" max="6163" width="5.28515625" customWidth="1"/>
    <col min="6164" max="6164" width="6" customWidth="1"/>
    <col min="6165" max="6165" width="6.140625" customWidth="1"/>
    <col min="6166" max="6166" width="8.28515625" customWidth="1"/>
    <col min="6167" max="6167" width="59.42578125" customWidth="1"/>
    <col min="6170" max="6170" width="12.140625" customWidth="1"/>
    <col min="6401" max="6401" width="6.42578125" customWidth="1"/>
    <col min="6403" max="6403" width="12.140625" customWidth="1"/>
    <col min="6404" max="6404" width="2" customWidth="1"/>
    <col min="6405" max="6405" width="11.5703125" customWidth="1"/>
    <col min="6406" max="6406" width="2.42578125" customWidth="1"/>
    <col min="6407" max="6407" width="7.5703125" customWidth="1"/>
    <col min="6408" max="6408" width="5.5703125" customWidth="1"/>
    <col min="6409" max="6409" width="5.140625" customWidth="1"/>
    <col min="6410" max="6411" width="5.28515625" customWidth="1"/>
    <col min="6412" max="6412" width="7.42578125" customWidth="1"/>
    <col min="6413" max="6413" width="6.28515625" customWidth="1"/>
    <col min="6414" max="6414" width="5.28515625" customWidth="1"/>
    <col min="6415" max="6415" width="5.140625" customWidth="1"/>
    <col min="6416" max="6416" width="6.140625" customWidth="1"/>
    <col min="6417" max="6417" width="7.5703125" customWidth="1"/>
    <col min="6418" max="6418" width="6.140625" customWidth="1"/>
    <col min="6419" max="6419" width="5.28515625" customWidth="1"/>
    <col min="6420" max="6420" width="6" customWidth="1"/>
    <col min="6421" max="6421" width="6.140625" customWidth="1"/>
    <col min="6422" max="6422" width="8.28515625" customWidth="1"/>
    <col min="6423" max="6423" width="59.42578125" customWidth="1"/>
    <col min="6426" max="6426" width="12.140625" customWidth="1"/>
    <col min="6657" max="6657" width="6.42578125" customWidth="1"/>
    <col min="6659" max="6659" width="12.140625" customWidth="1"/>
    <col min="6660" max="6660" width="2" customWidth="1"/>
    <col min="6661" max="6661" width="11.5703125" customWidth="1"/>
    <col min="6662" max="6662" width="2.42578125" customWidth="1"/>
    <col min="6663" max="6663" width="7.5703125" customWidth="1"/>
    <col min="6664" max="6664" width="5.5703125" customWidth="1"/>
    <col min="6665" max="6665" width="5.140625" customWidth="1"/>
    <col min="6666" max="6667" width="5.28515625" customWidth="1"/>
    <col min="6668" max="6668" width="7.42578125" customWidth="1"/>
    <col min="6669" max="6669" width="6.28515625" customWidth="1"/>
    <col min="6670" max="6670" width="5.28515625" customWidth="1"/>
    <col min="6671" max="6671" width="5.140625" customWidth="1"/>
    <col min="6672" max="6672" width="6.140625" customWidth="1"/>
    <col min="6673" max="6673" width="7.5703125" customWidth="1"/>
    <col min="6674" max="6674" width="6.140625" customWidth="1"/>
    <col min="6675" max="6675" width="5.28515625" customWidth="1"/>
    <col min="6676" max="6676" width="6" customWidth="1"/>
    <col min="6677" max="6677" width="6.140625" customWidth="1"/>
    <col min="6678" max="6678" width="8.28515625" customWidth="1"/>
    <col min="6679" max="6679" width="59.42578125" customWidth="1"/>
    <col min="6682" max="6682" width="12.140625" customWidth="1"/>
    <col min="6913" max="6913" width="6.42578125" customWidth="1"/>
    <col min="6915" max="6915" width="12.140625" customWidth="1"/>
    <col min="6916" max="6916" width="2" customWidth="1"/>
    <col min="6917" max="6917" width="11.5703125" customWidth="1"/>
    <col min="6918" max="6918" width="2.42578125" customWidth="1"/>
    <col min="6919" max="6919" width="7.5703125" customWidth="1"/>
    <col min="6920" max="6920" width="5.5703125" customWidth="1"/>
    <col min="6921" max="6921" width="5.140625" customWidth="1"/>
    <col min="6922" max="6923" width="5.28515625" customWidth="1"/>
    <col min="6924" max="6924" width="7.42578125" customWidth="1"/>
    <col min="6925" max="6925" width="6.28515625" customWidth="1"/>
    <col min="6926" max="6926" width="5.28515625" customWidth="1"/>
    <col min="6927" max="6927" width="5.140625" customWidth="1"/>
    <col min="6928" max="6928" width="6.140625" customWidth="1"/>
    <col min="6929" max="6929" width="7.5703125" customWidth="1"/>
    <col min="6930" max="6930" width="6.140625" customWidth="1"/>
    <col min="6931" max="6931" width="5.28515625" customWidth="1"/>
    <col min="6932" max="6932" width="6" customWidth="1"/>
    <col min="6933" max="6933" width="6.140625" customWidth="1"/>
    <col min="6934" max="6934" width="8.28515625" customWidth="1"/>
    <col min="6935" max="6935" width="59.42578125" customWidth="1"/>
    <col min="6938" max="6938" width="12.140625" customWidth="1"/>
    <col min="7169" max="7169" width="6.42578125" customWidth="1"/>
    <col min="7171" max="7171" width="12.140625" customWidth="1"/>
    <col min="7172" max="7172" width="2" customWidth="1"/>
    <col min="7173" max="7173" width="11.5703125" customWidth="1"/>
    <col min="7174" max="7174" width="2.42578125" customWidth="1"/>
    <col min="7175" max="7175" width="7.5703125" customWidth="1"/>
    <col min="7176" max="7176" width="5.5703125" customWidth="1"/>
    <col min="7177" max="7177" width="5.140625" customWidth="1"/>
    <col min="7178" max="7179" width="5.28515625" customWidth="1"/>
    <col min="7180" max="7180" width="7.42578125" customWidth="1"/>
    <col min="7181" max="7181" width="6.28515625" customWidth="1"/>
    <col min="7182" max="7182" width="5.28515625" customWidth="1"/>
    <col min="7183" max="7183" width="5.140625" customWidth="1"/>
    <col min="7184" max="7184" width="6.140625" customWidth="1"/>
    <col min="7185" max="7185" width="7.5703125" customWidth="1"/>
    <col min="7186" max="7186" width="6.140625" customWidth="1"/>
    <col min="7187" max="7187" width="5.28515625" customWidth="1"/>
    <col min="7188" max="7188" width="6" customWidth="1"/>
    <col min="7189" max="7189" width="6.140625" customWidth="1"/>
    <col min="7190" max="7190" width="8.28515625" customWidth="1"/>
    <col min="7191" max="7191" width="59.42578125" customWidth="1"/>
    <col min="7194" max="7194" width="12.140625" customWidth="1"/>
    <col min="7425" max="7425" width="6.42578125" customWidth="1"/>
    <col min="7427" max="7427" width="12.140625" customWidth="1"/>
    <col min="7428" max="7428" width="2" customWidth="1"/>
    <col min="7429" max="7429" width="11.5703125" customWidth="1"/>
    <col min="7430" max="7430" width="2.42578125" customWidth="1"/>
    <col min="7431" max="7431" width="7.5703125" customWidth="1"/>
    <col min="7432" max="7432" width="5.5703125" customWidth="1"/>
    <col min="7433" max="7433" width="5.140625" customWidth="1"/>
    <col min="7434" max="7435" width="5.28515625" customWidth="1"/>
    <col min="7436" max="7436" width="7.42578125" customWidth="1"/>
    <col min="7437" max="7437" width="6.28515625" customWidth="1"/>
    <col min="7438" max="7438" width="5.28515625" customWidth="1"/>
    <col min="7439" max="7439" width="5.140625" customWidth="1"/>
    <col min="7440" max="7440" width="6.140625" customWidth="1"/>
    <col min="7441" max="7441" width="7.5703125" customWidth="1"/>
    <col min="7442" max="7442" width="6.140625" customWidth="1"/>
    <col min="7443" max="7443" width="5.28515625" customWidth="1"/>
    <col min="7444" max="7444" width="6" customWidth="1"/>
    <col min="7445" max="7445" width="6.140625" customWidth="1"/>
    <col min="7446" max="7446" width="8.28515625" customWidth="1"/>
    <col min="7447" max="7447" width="59.42578125" customWidth="1"/>
    <col min="7450" max="7450" width="12.140625" customWidth="1"/>
    <col min="7681" max="7681" width="6.42578125" customWidth="1"/>
    <col min="7683" max="7683" width="12.140625" customWidth="1"/>
    <col min="7684" max="7684" width="2" customWidth="1"/>
    <col min="7685" max="7685" width="11.5703125" customWidth="1"/>
    <col min="7686" max="7686" width="2.42578125" customWidth="1"/>
    <col min="7687" max="7687" width="7.5703125" customWidth="1"/>
    <col min="7688" max="7688" width="5.5703125" customWidth="1"/>
    <col min="7689" max="7689" width="5.140625" customWidth="1"/>
    <col min="7690" max="7691" width="5.28515625" customWidth="1"/>
    <col min="7692" max="7692" width="7.42578125" customWidth="1"/>
    <col min="7693" max="7693" width="6.28515625" customWidth="1"/>
    <col min="7694" max="7694" width="5.28515625" customWidth="1"/>
    <col min="7695" max="7695" width="5.140625" customWidth="1"/>
    <col min="7696" max="7696" width="6.140625" customWidth="1"/>
    <col min="7697" max="7697" width="7.5703125" customWidth="1"/>
    <col min="7698" max="7698" width="6.140625" customWidth="1"/>
    <col min="7699" max="7699" width="5.28515625" customWidth="1"/>
    <col min="7700" max="7700" width="6" customWidth="1"/>
    <col min="7701" max="7701" width="6.140625" customWidth="1"/>
    <col min="7702" max="7702" width="8.28515625" customWidth="1"/>
    <col min="7703" max="7703" width="59.42578125" customWidth="1"/>
    <col min="7706" max="7706" width="12.140625" customWidth="1"/>
    <col min="7937" max="7937" width="6.42578125" customWidth="1"/>
    <col min="7939" max="7939" width="12.140625" customWidth="1"/>
    <col min="7940" max="7940" width="2" customWidth="1"/>
    <col min="7941" max="7941" width="11.5703125" customWidth="1"/>
    <col min="7942" max="7942" width="2.42578125" customWidth="1"/>
    <col min="7943" max="7943" width="7.5703125" customWidth="1"/>
    <col min="7944" max="7944" width="5.5703125" customWidth="1"/>
    <col min="7945" max="7945" width="5.140625" customWidth="1"/>
    <col min="7946" max="7947" width="5.28515625" customWidth="1"/>
    <col min="7948" max="7948" width="7.42578125" customWidth="1"/>
    <col min="7949" max="7949" width="6.28515625" customWidth="1"/>
    <col min="7950" max="7950" width="5.28515625" customWidth="1"/>
    <col min="7951" max="7951" width="5.140625" customWidth="1"/>
    <col min="7952" max="7952" width="6.140625" customWidth="1"/>
    <col min="7953" max="7953" width="7.5703125" customWidth="1"/>
    <col min="7954" max="7954" width="6.140625" customWidth="1"/>
    <col min="7955" max="7955" width="5.28515625" customWidth="1"/>
    <col min="7956" max="7956" width="6" customWidth="1"/>
    <col min="7957" max="7957" width="6.140625" customWidth="1"/>
    <col min="7958" max="7958" width="8.28515625" customWidth="1"/>
    <col min="7959" max="7959" width="59.42578125" customWidth="1"/>
    <col min="7962" max="7962" width="12.140625" customWidth="1"/>
    <col min="8193" max="8193" width="6.42578125" customWidth="1"/>
    <col min="8195" max="8195" width="12.140625" customWidth="1"/>
    <col min="8196" max="8196" width="2" customWidth="1"/>
    <col min="8197" max="8197" width="11.5703125" customWidth="1"/>
    <col min="8198" max="8198" width="2.42578125" customWidth="1"/>
    <col min="8199" max="8199" width="7.5703125" customWidth="1"/>
    <col min="8200" max="8200" width="5.5703125" customWidth="1"/>
    <col min="8201" max="8201" width="5.140625" customWidth="1"/>
    <col min="8202" max="8203" width="5.28515625" customWidth="1"/>
    <col min="8204" max="8204" width="7.42578125" customWidth="1"/>
    <col min="8205" max="8205" width="6.28515625" customWidth="1"/>
    <col min="8206" max="8206" width="5.28515625" customWidth="1"/>
    <col min="8207" max="8207" width="5.140625" customWidth="1"/>
    <col min="8208" max="8208" width="6.140625" customWidth="1"/>
    <col min="8209" max="8209" width="7.5703125" customWidth="1"/>
    <col min="8210" max="8210" width="6.140625" customWidth="1"/>
    <col min="8211" max="8211" width="5.28515625" customWidth="1"/>
    <col min="8212" max="8212" width="6" customWidth="1"/>
    <col min="8213" max="8213" width="6.140625" customWidth="1"/>
    <col min="8214" max="8214" width="8.28515625" customWidth="1"/>
    <col min="8215" max="8215" width="59.42578125" customWidth="1"/>
    <col min="8218" max="8218" width="12.140625" customWidth="1"/>
    <col min="8449" max="8449" width="6.42578125" customWidth="1"/>
    <col min="8451" max="8451" width="12.140625" customWidth="1"/>
    <col min="8452" max="8452" width="2" customWidth="1"/>
    <col min="8453" max="8453" width="11.5703125" customWidth="1"/>
    <col min="8454" max="8454" width="2.42578125" customWidth="1"/>
    <col min="8455" max="8455" width="7.5703125" customWidth="1"/>
    <col min="8456" max="8456" width="5.5703125" customWidth="1"/>
    <col min="8457" max="8457" width="5.140625" customWidth="1"/>
    <col min="8458" max="8459" width="5.28515625" customWidth="1"/>
    <col min="8460" max="8460" width="7.42578125" customWidth="1"/>
    <col min="8461" max="8461" width="6.28515625" customWidth="1"/>
    <col min="8462" max="8462" width="5.28515625" customWidth="1"/>
    <col min="8463" max="8463" width="5.140625" customWidth="1"/>
    <col min="8464" max="8464" width="6.140625" customWidth="1"/>
    <col min="8465" max="8465" width="7.5703125" customWidth="1"/>
    <col min="8466" max="8466" width="6.140625" customWidth="1"/>
    <col min="8467" max="8467" width="5.28515625" customWidth="1"/>
    <col min="8468" max="8468" width="6" customWidth="1"/>
    <col min="8469" max="8469" width="6.140625" customWidth="1"/>
    <col min="8470" max="8470" width="8.28515625" customWidth="1"/>
    <col min="8471" max="8471" width="59.42578125" customWidth="1"/>
    <col min="8474" max="8474" width="12.140625" customWidth="1"/>
    <col min="8705" max="8705" width="6.42578125" customWidth="1"/>
    <col min="8707" max="8707" width="12.140625" customWidth="1"/>
    <col min="8708" max="8708" width="2" customWidth="1"/>
    <col min="8709" max="8709" width="11.5703125" customWidth="1"/>
    <col min="8710" max="8710" width="2.42578125" customWidth="1"/>
    <col min="8711" max="8711" width="7.5703125" customWidth="1"/>
    <col min="8712" max="8712" width="5.5703125" customWidth="1"/>
    <col min="8713" max="8713" width="5.140625" customWidth="1"/>
    <col min="8714" max="8715" width="5.28515625" customWidth="1"/>
    <col min="8716" max="8716" width="7.42578125" customWidth="1"/>
    <col min="8717" max="8717" width="6.28515625" customWidth="1"/>
    <col min="8718" max="8718" width="5.28515625" customWidth="1"/>
    <col min="8719" max="8719" width="5.140625" customWidth="1"/>
    <col min="8720" max="8720" width="6.140625" customWidth="1"/>
    <col min="8721" max="8721" width="7.5703125" customWidth="1"/>
    <col min="8722" max="8722" width="6.140625" customWidth="1"/>
    <col min="8723" max="8723" width="5.28515625" customWidth="1"/>
    <col min="8724" max="8724" width="6" customWidth="1"/>
    <col min="8725" max="8725" width="6.140625" customWidth="1"/>
    <col min="8726" max="8726" width="8.28515625" customWidth="1"/>
    <col min="8727" max="8727" width="59.42578125" customWidth="1"/>
    <col min="8730" max="8730" width="12.140625" customWidth="1"/>
    <col min="8961" max="8961" width="6.42578125" customWidth="1"/>
    <col min="8963" max="8963" width="12.140625" customWidth="1"/>
    <col min="8964" max="8964" width="2" customWidth="1"/>
    <col min="8965" max="8965" width="11.5703125" customWidth="1"/>
    <col min="8966" max="8966" width="2.42578125" customWidth="1"/>
    <col min="8967" max="8967" width="7.5703125" customWidth="1"/>
    <col min="8968" max="8968" width="5.5703125" customWidth="1"/>
    <col min="8969" max="8969" width="5.140625" customWidth="1"/>
    <col min="8970" max="8971" width="5.28515625" customWidth="1"/>
    <col min="8972" max="8972" width="7.42578125" customWidth="1"/>
    <col min="8973" max="8973" width="6.28515625" customWidth="1"/>
    <col min="8974" max="8974" width="5.28515625" customWidth="1"/>
    <col min="8975" max="8975" width="5.140625" customWidth="1"/>
    <col min="8976" max="8976" width="6.140625" customWidth="1"/>
    <col min="8977" max="8977" width="7.5703125" customWidth="1"/>
    <col min="8978" max="8978" width="6.140625" customWidth="1"/>
    <col min="8979" max="8979" width="5.28515625" customWidth="1"/>
    <col min="8980" max="8980" width="6" customWidth="1"/>
    <col min="8981" max="8981" width="6.140625" customWidth="1"/>
    <col min="8982" max="8982" width="8.28515625" customWidth="1"/>
    <col min="8983" max="8983" width="59.42578125" customWidth="1"/>
    <col min="8986" max="8986" width="12.140625" customWidth="1"/>
    <col min="9217" max="9217" width="6.42578125" customWidth="1"/>
    <col min="9219" max="9219" width="12.140625" customWidth="1"/>
    <col min="9220" max="9220" width="2" customWidth="1"/>
    <col min="9221" max="9221" width="11.5703125" customWidth="1"/>
    <col min="9222" max="9222" width="2.42578125" customWidth="1"/>
    <col min="9223" max="9223" width="7.5703125" customWidth="1"/>
    <col min="9224" max="9224" width="5.5703125" customWidth="1"/>
    <col min="9225" max="9225" width="5.140625" customWidth="1"/>
    <col min="9226" max="9227" width="5.28515625" customWidth="1"/>
    <col min="9228" max="9228" width="7.42578125" customWidth="1"/>
    <col min="9229" max="9229" width="6.28515625" customWidth="1"/>
    <col min="9230" max="9230" width="5.28515625" customWidth="1"/>
    <col min="9231" max="9231" width="5.140625" customWidth="1"/>
    <col min="9232" max="9232" width="6.140625" customWidth="1"/>
    <col min="9233" max="9233" width="7.5703125" customWidth="1"/>
    <col min="9234" max="9234" width="6.140625" customWidth="1"/>
    <col min="9235" max="9235" width="5.28515625" customWidth="1"/>
    <col min="9236" max="9236" width="6" customWidth="1"/>
    <col min="9237" max="9237" width="6.140625" customWidth="1"/>
    <col min="9238" max="9238" width="8.28515625" customWidth="1"/>
    <col min="9239" max="9239" width="59.42578125" customWidth="1"/>
    <col min="9242" max="9242" width="12.140625" customWidth="1"/>
    <col min="9473" max="9473" width="6.42578125" customWidth="1"/>
    <col min="9475" max="9475" width="12.140625" customWidth="1"/>
    <col min="9476" max="9476" width="2" customWidth="1"/>
    <col min="9477" max="9477" width="11.5703125" customWidth="1"/>
    <col min="9478" max="9478" width="2.42578125" customWidth="1"/>
    <col min="9479" max="9479" width="7.5703125" customWidth="1"/>
    <col min="9480" max="9480" width="5.5703125" customWidth="1"/>
    <col min="9481" max="9481" width="5.140625" customWidth="1"/>
    <col min="9482" max="9483" width="5.28515625" customWidth="1"/>
    <col min="9484" max="9484" width="7.42578125" customWidth="1"/>
    <col min="9485" max="9485" width="6.28515625" customWidth="1"/>
    <col min="9486" max="9486" width="5.28515625" customWidth="1"/>
    <col min="9487" max="9487" width="5.140625" customWidth="1"/>
    <col min="9488" max="9488" width="6.140625" customWidth="1"/>
    <col min="9489" max="9489" width="7.5703125" customWidth="1"/>
    <col min="9490" max="9490" width="6.140625" customWidth="1"/>
    <col min="9491" max="9491" width="5.28515625" customWidth="1"/>
    <col min="9492" max="9492" width="6" customWidth="1"/>
    <col min="9493" max="9493" width="6.140625" customWidth="1"/>
    <col min="9494" max="9494" width="8.28515625" customWidth="1"/>
    <col min="9495" max="9495" width="59.42578125" customWidth="1"/>
    <col min="9498" max="9498" width="12.140625" customWidth="1"/>
    <col min="9729" max="9729" width="6.42578125" customWidth="1"/>
    <col min="9731" max="9731" width="12.140625" customWidth="1"/>
    <col min="9732" max="9732" width="2" customWidth="1"/>
    <col min="9733" max="9733" width="11.5703125" customWidth="1"/>
    <col min="9734" max="9734" width="2.42578125" customWidth="1"/>
    <col min="9735" max="9735" width="7.5703125" customWidth="1"/>
    <col min="9736" max="9736" width="5.5703125" customWidth="1"/>
    <col min="9737" max="9737" width="5.140625" customWidth="1"/>
    <col min="9738" max="9739" width="5.28515625" customWidth="1"/>
    <col min="9740" max="9740" width="7.42578125" customWidth="1"/>
    <col min="9741" max="9741" width="6.28515625" customWidth="1"/>
    <col min="9742" max="9742" width="5.28515625" customWidth="1"/>
    <col min="9743" max="9743" width="5.140625" customWidth="1"/>
    <col min="9744" max="9744" width="6.140625" customWidth="1"/>
    <col min="9745" max="9745" width="7.5703125" customWidth="1"/>
    <col min="9746" max="9746" width="6.140625" customWidth="1"/>
    <col min="9747" max="9747" width="5.28515625" customWidth="1"/>
    <col min="9748" max="9748" width="6" customWidth="1"/>
    <col min="9749" max="9749" width="6.140625" customWidth="1"/>
    <col min="9750" max="9750" width="8.28515625" customWidth="1"/>
    <col min="9751" max="9751" width="59.42578125" customWidth="1"/>
    <col min="9754" max="9754" width="12.140625" customWidth="1"/>
    <col min="9985" max="9985" width="6.42578125" customWidth="1"/>
    <col min="9987" max="9987" width="12.140625" customWidth="1"/>
    <col min="9988" max="9988" width="2" customWidth="1"/>
    <col min="9989" max="9989" width="11.5703125" customWidth="1"/>
    <col min="9990" max="9990" width="2.42578125" customWidth="1"/>
    <col min="9991" max="9991" width="7.5703125" customWidth="1"/>
    <col min="9992" max="9992" width="5.5703125" customWidth="1"/>
    <col min="9993" max="9993" width="5.140625" customWidth="1"/>
    <col min="9994" max="9995" width="5.28515625" customWidth="1"/>
    <col min="9996" max="9996" width="7.42578125" customWidth="1"/>
    <col min="9997" max="9997" width="6.28515625" customWidth="1"/>
    <col min="9998" max="9998" width="5.28515625" customWidth="1"/>
    <col min="9999" max="9999" width="5.140625" customWidth="1"/>
    <col min="10000" max="10000" width="6.140625" customWidth="1"/>
    <col min="10001" max="10001" width="7.5703125" customWidth="1"/>
    <col min="10002" max="10002" width="6.140625" customWidth="1"/>
    <col min="10003" max="10003" width="5.28515625" customWidth="1"/>
    <col min="10004" max="10004" width="6" customWidth="1"/>
    <col min="10005" max="10005" width="6.140625" customWidth="1"/>
    <col min="10006" max="10006" width="8.28515625" customWidth="1"/>
    <col min="10007" max="10007" width="59.42578125" customWidth="1"/>
    <col min="10010" max="10010" width="12.140625" customWidth="1"/>
    <col min="10241" max="10241" width="6.42578125" customWidth="1"/>
    <col min="10243" max="10243" width="12.140625" customWidth="1"/>
    <col min="10244" max="10244" width="2" customWidth="1"/>
    <col min="10245" max="10245" width="11.5703125" customWidth="1"/>
    <col min="10246" max="10246" width="2.42578125" customWidth="1"/>
    <col min="10247" max="10247" width="7.5703125" customWidth="1"/>
    <col min="10248" max="10248" width="5.5703125" customWidth="1"/>
    <col min="10249" max="10249" width="5.140625" customWidth="1"/>
    <col min="10250" max="10251" width="5.28515625" customWidth="1"/>
    <col min="10252" max="10252" width="7.42578125" customWidth="1"/>
    <col min="10253" max="10253" width="6.28515625" customWidth="1"/>
    <col min="10254" max="10254" width="5.28515625" customWidth="1"/>
    <col min="10255" max="10255" width="5.140625" customWidth="1"/>
    <col min="10256" max="10256" width="6.140625" customWidth="1"/>
    <col min="10257" max="10257" width="7.5703125" customWidth="1"/>
    <col min="10258" max="10258" width="6.140625" customWidth="1"/>
    <col min="10259" max="10259" width="5.28515625" customWidth="1"/>
    <col min="10260" max="10260" width="6" customWidth="1"/>
    <col min="10261" max="10261" width="6.140625" customWidth="1"/>
    <col min="10262" max="10262" width="8.28515625" customWidth="1"/>
    <col min="10263" max="10263" width="59.42578125" customWidth="1"/>
    <col min="10266" max="10266" width="12.140625" customWidth="1"/>
    <col min="10497" max="10497" width="6.42578125" customWidth="1"/>
    <col min="10499" max="10499" width="12.140625" customWidth="1"/>
    <col min="10500" max="10500" width="2" customWidth="1"/>
    <col min="10501" max="10501" width="11.5703125" customWidth="1"/>
    <col min="10502" max="10502" width="2.42578125" customWidth="1"/>
    <col min="10503" max="10503" width="7.5703125" customWidth="1"/>
    <col min="10504" max="10504" width="5.5703125" customWidth="1"/>
    <col min="10505" max="10505" width="5.140625" customWidth="1"/>
    <col min="10506" max="10507" width="5.28515625" customWidth="1"/>
    <col min="10508" max="10508" width="7.42578125" customWidth="1"/>
    <col min="10509" max="10509" width="6.28515625" customWidth="1"/>
    <col min="10510" max="10510" width="5.28515625" customWidth="1"/>
    <col min="10511" max="10511" width="5.140625" customWidth="1"/>
    <col min="10512" max="10512" width="6.140625" customWidth="1"/>
    <col min="10513" max="10513" width="7.5703125" customWidth="1"/>
    <col min="10514" max="10514" width="6.140625" customWidth="1"/>
    <col min="10515" max="10515" width="5.28515625" customWidth="1"/>
    <col min="10516" max="10516" width="6" customWidth="1"/>
    <col min="10517" max="10517" width="6.140625" customWidth="1"/>
    <col min="10518" max="10518" width="8.28515625" customWidth="1"/>
    <col min="10519" max="10519" width="59.42578125" customWidth="1"/>
    <col min="10522" max="10522" width="12.140625" customWidth="1"/>
    <col min="10753" max="10753" width="6.42578125" customWidth="1"/>
    <col min="10755" max="10755" width="12.140625" customWidth="1"/>
    <col min="10756" max="10756" width="2" customWidth="1"/>
    <col min="10757" max="10757" width="11.5703125" customWidth="1"/>
    <col min="10758" max="10758" width="2.42578125" customWidth="1"/>
    <col min="10759" max="10759" width="7.5703125" customWidth="1"/>
    <col min="10760" max="10760" width="5.5703125" customWidth="1"/>
    <col min="10761" max="10761" width="5.140625" customWidth="1"/>
    <col min="10762" max="10763" width="5.28515625" customWidth="1"/>
    <col min="10764" max="10764" width="7.42578125" customWidth="1"/>
    <col min="10765" max="10765" width="6.28515625" customWidth="1"/>
    <col min="10766" max="10766" width="5.28515625" customWidth="1"/>
    <col min="10767" max="10767" width="5.140625" customWidth="1"/>
    <col min="10768" max="10768" width="6.140625" customWidth="1"/>
    <col min="10769" max="10769" width="7.5703125" customWidth="1"/>
    <col min="10770" max="10770" width="6.140625" customWidth="1"/>
    <col min="10771" max="10771" width="5.28515625" customWidth="1"/>
    <col min="10772" max="10772" width="6" customWidth="1"/>
    <col min="10773" max="10773" width="6.140625" customWidth="1"/>
    <col min="10774" max="10774" width="8.28515625" customWidth="1"/>
    <col min="10775" max="10775" width="59.42578125" customWidth="1"/>
    <col min="10778" max="10778" width="12.140625" customWidth="1"/>
    <col min="11009" max="11009" width="6.42578125" customWidth="1"/>
    <col min="11011" max="11011" width="12.140625" customWidth="1"/>
    <col min="11012" max="11012" width="2" customWidth="1"/>
    <col min="11013" max="11013" width="11.5703125" customWidth="1"/>
    <col min="11014" max="11014" width="2.42578125" customWidth="1"/>
    <col min="11015" max="11015" width="7.5703125" customWidth="1"/>
    <col min="11016" max="11016" width="5.5703125" customWidth="1"/>
    <col min="11017" max="11017" width="5.140625" customWidth="1"/>
    <col min="11018" max="11019" width="5.28515625" customWidth="1"/>
    <col min="11020" max="11020" width="7.42578125" customWidth="1"/>
    <col min="11021" max="11021" width="6.28515625" customWidth="1"/>
    <col min="11022" max="11022" width="5.28515625" customWidth="1"/>
    <col min="11023" max="11023" width="5.140625" customWidth="1"/>
    <col min="11024" max="11024" width="6.140625" customWidth="1"/>
    <col min="11025" max="11025" width="7.5703125" customWidth="1"/>
    <col min="11026" max="11026" width="6.140625" customWidth="1"/>
    <col min="11027" max="11027" width="5.28515625" customWidth="1"/>
    <col min="11028" max="11028" width="6" customWidth="1"/>
    <col min="11029" max="11029" width="6.140625" customWidth="1"/>
    <col min="11030" max="11030" width="8.28515625" customWidth="1"/>
    <col min="11031" max="11031" width="59.42578125" customWidth="1"/>
    <col min="11034" max="11034" width="12.140625" customWidth="1"/>
    <col min="11265" max="11265" width="6.42578125" customWidth="1"/>
    <col min="11267" max="11267" width="12.140625" customWidth="1"/>
    <col min="11268" max="11268" width="2" customWidth="1"/>
    <col min="11269" max="11269" width="11.5703125" customWidth="1"/>
    <col min="11270" max="11270" width="2.42578125" customWidth="1"/>
    <col min="11271" max="11271" width="7.5703125" customWidth="1"/>
    <col min="11272" max="11272" width="5.5703125" customWidth="1"/>
    <col min="11273" max="11273" width="5.140625" customWidth="1"/>
    <col min="11274" max="11275" width="5.28515625" customWidth="1"/>
    <col min="11276" max="11276" width="7.42578125" customWidth="1"/>
    <col min="11277" max="11277" width="6.28515625" customWidth="1"/>
    <col min="11278" max="11278" width="5.28515625" customWidth="1"/>
    <col min="11279" max="11279" width="5.140625" customWidth="1"/>
    <col min="11280" max="11280" width="6.140625" customWidth="1"/>
    <col min="11281" max="11281" width="7.5703125" customWidth="1"/>
    <col min="11282" max="11282" width="6.140625" customWidth="1"/>
    <col min="11283" max="11283" width="5.28515625" customWidth="1"/>
    <col min="11284" max="11284" width="6" customWidth="1"/>
    <col min="11285" max="11285" width="6.140625" customWidth="1"/>
    <col min="11286" max="11286" width="8.28515625" customWidth="1"/>
    <col min="11287" max="11287" width="59.42578125" customWidth="1"/>
    <col min="11290" max="11290" width="12.140625" customWidth="1"/>
    <col min="11521" max="11521" width="6.42578125" customWidth="1"/>
    <col min="11523" max="11523" width="12.140625" customWidth="1"/>
    <col min="11524" max="11524" width="2" customWidth="1"/>
    <col min="11525" max="11525" width="11.5703125" customWidth="1"/>
    <col min="11526" max="11526" width="2.42578125" customWidth="1"/>
    <col min="11527" max="11527" width="7.5703125" customWidth="1"/>
    <col min="11528" max="11528" width="5.5703125" customWidth="1"/>
    <col min="11529" max="11529" width="5.140625" customWidth="1"/>
    <col min="11530" max="11531" width="5.28515625" customWidth="1"/>
    <col min="11532" max="11532" width="7.42578125" customWidth="1"/>
    <col min="11533" max="11533" width="6.28515625" customWidth="1"/>
    <col min="11534" max="11534" width="5.28515625" customWidth="1"/>
    <col min="11535" max="11535" width="5.140625" customWidth="1"/>
    <col min="11536" max="11536" width="6.140625" customWidth="1"/>
    <col min="11537" max="11537" width="7.5703125" customWidth="1"/>
    <col min="11538" max="11538" width="6.140625" customWidth="1"/>
    <col min="11539" max="11539" width="5.28515625" customWidth="1"/>
    <col min="11540" max="11540" width="6" customWidth="1"/>
    <col min="11541" max="11541" width="6.140625" customWidth="1"/>
    <col min="11542" max="11542" width="8.28515625" customWidth="1"/>
    <col min="11543" max="11543" width="59.42578125" customWidth="1"/>
    <col min="11546" max="11546" width="12.140625" customWidth="1"/>
    <col min="11777" max="11777" width="6.42578125" customWidth="1"/>
    <col min="11779" max="11779" width="12.140625" customWidth="1"/>
    <col min="11780" max="11780" width="2" customWidth="1"/>
    <col min="11781" max="11781" width="11.5703125" customWidth="1"/>
    <col min="11782" max="11782" width="2.42578125" customWidth="1"/>
    <col min="11783" max="11783" width="7.5703125" customWidth="1"/>
    <col min="11784" max="11784" width="5.5703125" customWidth="1"/>
    <col min="11785" max="11785" width="5.140625" customWidth="1"/>
    <col min="11786" max="11787" width="5.28515625" customWidth="1"/>
    <col min="11788" max="11788" width="7.42578125" customWidth="1"/>
    <col min="11789" max="11789" width="6.28515625" customWidth="1"/>
    <col min="11790" max="11790" width="5.28515625" customWidth="1"/>
    <col min="11791" max="11791" width="5.140625" customWidth="1"/>
    <col min="11792" max="11792" width="6.140625" customWidth="1"/>
    <col min="11793" max="11793" width="7.5703125" customWidth="1"/>
    <col min="11794" max="11794" width="6.140625" customWidth="1"/>
    <col min="11795" max="11795" width="5.28515625" customWidth="1"/>
    <col min="11796" max="11796" width="6" customWidth="1"/>
    <col min="11797" max="11797" width="6.140625" customWidth="1"/>
    <col min="11798" max="11798" width="8.28515625" customWidth="1"/>
    <col min="11799" max="11799" width="59.42578125" customWidth="1"/>
    <col min="11802" max="11802" width="12.140625" customWidth="1"/>
    <col min="12033" max="12033" width="6.42578125" customWidth="1"/>
    <col min="12035" max="12035" width="12.140625" customWidth="1"/>
    <col min="12036" max="12036" width="2" customWidth="1"/>
    <col min="12037" max="12037" width="11.5703125" customWidth="1"/>
    <col min="12038" max="12038" width="2.42578125" customWidth="1"/>
    <col min="12039" max="12039" width="7.5703125" customWidth="1"/>
    <col min="12040" max="12040" width="5.5703125" customWidth="1"/>
    <col min="12041" max="12041" width="5.140625" customWidth="1"/>
    <col min="12042" max="12043" width="5.28515625" customWidth="1"/>
    <col min="12044" max="12044" width="7.42578125" customWidth="1"/>
    <col min="12045" max="12045" width="6.28515625" customWidth="1"/>
    <col min="12046" max="12046" width="5.28515625" customWidth="1"/>
    <col min="12047" max="12047" width="5.140625" customWidth="1"/>
    <col min="12048" max="12048" width="6.140625" customWidth="1"/>
    <col min="12049" max="12049" width="7.5703125" customWidth="1"/>
    <col min="12050" max="12050" width="6.140625" customWidth="1"/>
    <col min="12051" max="12051" width="5.28515625" customWidth="1"/>
    <col min="12052" max="12052" width="6" customWidth="1"/>
    <col min="12053" max="12053" width="6.140625" customWidth="1"/>
    <col min="12054" max="12054" width="8.28515625" customWidth="1"/>
    <col min="12055" max="12055" width="59.42578125" customWidth="1"/>
    <col min="12058" max="12058" width="12.140625" customWidth="1"/>
    <col min="12289" max="12289" width="6.42578125" customWidth="1"/>
    <col min="12291" max="12291" width="12.140625" customWidth="1"/>
    <col min="12292" max="12292" width="2" customWidth="1"/>
    <col min="12293" max="12293" width="11.5703125" customWidth="1"/>
    <col min="12294" max="12294" width="2.42578125" customWidth="1"/>
    <col min="12295" max="12295" width="7.5703125" customWidth="1"/>
    <col min="12296" max="12296" width="5.5703125" customWidth="1"/>
    <col min="12297" max="12297" width="5.140625" customWidth="1"/>
    <col min="12298" max="12299" width="5.28515625" customWidth="1"/>
    <col min="12300" max="12300" width="7.42578125" customWidth="1"/>
    <col min="12301" max="12301" width="6.28515625" customWidth="1"/>
    <col min="12302" max="12302" width="5.28515625" customWidth="1"/>
    <col min="12303" max="12303" width="5.140625" customWidth="1"/>
    <col min="12304" max="12304" width="6.140625" customWidth="1"/>
    <col min="12305" max="12305" width="7.5703125" customWidth="1"/>
    <col min="12306" max="12306" width="6.140625" customWidth="1"/>
    <col min="12307" max="12307" width="5.28515625" customWidth="1"/>
    <col min="12308" max="12308" width="6" customWidth="1"/>
    <col min="12309" max="12309" width="6.140625" customWidth="1"/>
    <col min="12310" max="12310" width="8.28515625" customWidth="1"/>
    <col min="12311" max="12311" width="59.42578125" customWidth="1"/>
    <col min="12314" max="12314" width="12.140625" customWidth="1"/>
    <col min="12545" max="12545" width="6.42578125" customWidth="1"/>
    <col min="12547" max="12547" width="12.140625" customWidth="1"/>
    <col min="12548" max="12548" width="2" customWidth="1"/>
    <col min="12549" max="12549" width="11.5703125" customWidth="1"/>
    <col min="12550" max="12550" width="2.42578125" customWidth="1"/>
    <col min="12551" max="12551" width="7.5703125" customWidth="1"/>
    <col min="12552" max="12552" width="5.5703125" customWidth="1"/>
    <col min="12553" max="12553" width="5.140625" customWidth="1"/>
    <col min="12554" max="12555" width="5.28515625" customWidth="1"/>
    <col min="12556" max="12556" width="7.42578125" customWidth="1"/>
    <col min="12557" max="12557" width="6.28515625" customWidth="1"/>
    <col min="12558" max="12558" width="5.28515625" customWidth="1"/>
    <col min="12559" max="12559" width="5.140625" customWidth="1"/>
    <col min="12560" max="12560" width="6.140625" customWidth="1"/>
    <col min="12561" max="12561" width="7.5703125" customWidth="1"/>
    <col min="12562" max="12562" width="6.140625" customWidth="1"/>
    <col min="12563" max="12563" width="5.28515625" customWidth="1"/>
    <col min="12564" max="12564" width="6" customWidth="1"/>
    <col min="12565" max="12565" width="6.140625" customWidth="1"/>
    <col min="12566" max="12566" width="8.28515625" customWidth="1"/>
    <col min="12567" max="12567" width="59.42578125" customWidth="1"/>
    <col min="12570" max="12570" width="12.140625" customWidth="1"/>
    <col min="12801" max="12801" width="6.42578125" customWidth="1"/>
    <col min="12803" max="12803" width="12.140625" customWidth="1"/>
    <col min="12804" max="12804" width="2" customWidth="1"/>
    <col min="12805" max="12805" width="11.5703125" customWidth="1"/>
    <col min="12806" max="12806" width="2.42578125" customWidth="1"/>
    <col min="12807" max="12807" width="7.5703125" customWidth="1"/>
    <col min="12808" max="12808" width="5.5703125" customWidth="1"/>
    <col min="12809" max="12809" width="5.140625" customWidth="1"/>
    <col min="12810" max="12811" width="5.28515625" customWidth="1"/>
    <col min="12812" max="12812" width="7.42578125" customWidth="1"/>
    <col min="12813" max="12813" width="6.28515625" customWidth="1"/>
    <col min="12814" max="12814" width="5.28515625" customWidth="1"/>
    <col min="12815" max="12815" width="5.140625" customWidth="1"/>
    <col min="12816" max="12816" width="6.140625" customWidth="1"/>
    <col min="12817" max="12817" width="7.5703125" customWidth="1"/>
    <col min="12818" max="12818" width="6.140625" customWidth="1"/>
    <col min="12819" max="12819" width="5.28515625" customWidth="1"/>
    <col min="12820" max="12820" width="6" customWidth="1"/>
    <col min="12821" max="12821" width="6.140625" customWidth="1"/>
    <col min="12822" max="12822" width="8.28515625" customWidth="1"/>
    <col min="12823" max="12823" width="59.42578125" customWidth="1"/>
    <col min="12826" max="12826" width="12.140625" customWidth="1"/>
    <col min="13057" max="13057" width="6.42578125" customWidth="1"/>
    <col min="13059" max="13059" width="12.140625" customWidth="1"/>
    <col min="13060" max="13060" width="2" customWidth="1"/>
    <col min="13061" max="13061" width="11.5703125" customWidth="1"/>
    <col min="13062" max="13062" width="2.42578125" customWidth="1"/>
    <col min="13063" max="13063" width="7.5703125" customWidth="1"/>
    <col min="13064" max="13064" width="5.5703125" customWidth="1"/>
    <col min="13065" max="13065" width="5.140625" customWidth="1"/>
    <col min="13066" max="13067" width="5.28515625" customWidth="1"/>
    <col min="13068" max="13068" width="7.42578125" customWidth="1"/>
    <col min="13069" max="13069" width="6.28515625" customWidth="1"/>
    <col min="13070" max="13070" width="5.28515625" customWidth="1"/>
    <col min="13071" max="13071" width="5.140625" customWidth="1"/>
    <col min="13072" max="13072" width="6.140625" customWidth="1"/>
    <col min="13073" max="13073" width="7.5703125" customWidth="1"/>
    <col min="13074" max="13074" width="6.140625" customWidth="1"/>
    <col min="13075" max="13075" width="5.28515625" customWidth="1"/>
    <col min="13076" max="13076" width="6" customWidth="1"/>
    <col min="13077" max="13077" width="6.140625" customWidth="1"/>
    <col min="13078" max="13078" width="8.28515625" customWidth="1"/>
    <col min="13079" max="13079" width="59.42578125" customWidth="1"/>
    <col min="13082" max="13082" width="12.140625" customWidth="1"/>
    <col min="13313" max="13313" width="6.42578125" customWidth="1"/>
    <col min="13315" max="13315" width="12.140625" customWidth="1"/>
    <col min="13316" max="13316" width="2" customWidth="1"/>
    <col min="13317" max="13317" width="11.5703125" customWidth="1"/>
    <col min="13318" max="13318" width="2.42578125" customWidth="1"/>
    <col min="13319" max="13319" width="7.5703125" customWidth="1"/>
    <col min="13320" max="13320" width="5.5703125" customWidth="1"/>
    <col min="13321" max="13321" width="5.140625" customWidth="1"/>
    <col min="13322" max="13323" width="5.28515625" customWidth="1"/>
    <col min="13324" max="13324" width="7.42578125" customWidth="1"/>
    <col min="13325" max="13325" width="6.28515625" customWidth="1"/>
    <col min="13326" max="13326" width="5.28515625" customWidth="1"/>
    <col min="13327" max="13327" width="5.140625" customWidth="1"/>
    <col min="13328" max="13328" width="6.140625" customWidth="1"/>
    <col min="13329" max="13329" width="7.5703125" customWidth="1"/>
    <col min="13330" max="13330" width="6.140625" customWidth="1"/>
    <col min="13331" max="13331" width="5.28515625" customWidth="1"/>
    <col min="13332" max="13332" width="6" customWidth="1"/>
    <col min="13333" max="13333" width="6.140625" customWidth="1"/>
    <col min="13334" max="13334" width="8.28515625" customWidth="1"/>
    <col min="13335" max="13335" width="59.42578125" customWidth="1"/>
    <col min="13338" max="13338" width="12.140625" customWidth="1"/>
    <col min="13569" max="13569" width="6.42578125" customWidth="1"/>
    <col min="13571" max="13571" width="12.140625" customWidth="1"/>
    <col min="13572" max="13572" width="2" customWidth="1"/>
    <col min="13573" max="13573" width="11.5703125" customWidth="1"/>
    <col min="13574" max="13574" width="2.42578125" customWidth="1"/>
    <col min="13575" max="13575" width="7.5703125" customWidth="1"/>
    <col min="13576" max="13576" width="5.5703125" customWidth="1"/>
    <col min="13577" max="13577" width="5.140625" customWidth="1"/>
    <col min="13578" max="13579" width="5.28515625" customWidth="1"/>
    <col min="13580" max="13580" width="7.42578125" customWidth="1"/>
    <col min="13581" max="13581" width="6.28515625" customWidth="1"/>
    <col min="13582" max="13582" width="5.28515625" customWidth="1"/>
    <col min="13583" max="13583" width="5.140625" customWidth="1"/>
    <col min="13584" max="13584" width="6.140625" customWidth="1"/>
    <col min="13585" max="13585" width="7.5703125" customWidth="1"/>
    <col min="13586" max="13586" width="6.140625" customWidth="1"/>
    <col min="13587" max="13587" width="5.28515625" customWidth="1"/>
    <col min="13588" max="13588" width="6" customWidth="1"/>
    <col min="13589" max="13589" width="6.140625" customWidth="1"/>
    <col min="13590" max="13590" width="8.28515625" customWidth="1"/>
    <col min="13591" max="13591" width="59.42578125" customWidth="1"/>
    <col min="13594" max="13594" width="12.140625" customWidth="1"/>
    <col min="13825" max="13825" width="6.42578125" customWidth="1"/>
    <col min="13827" max="13827" width="12.140625" customWidth="1"/>
    <col min="13828" max="13828" width="2" customWidth="1"/>
    <col min="13829" max="13829" width="11.5703125" customWidth="1"/>
    <col min="13830" max="13830" width="2.42578125" customWidth="1"/>
    <col min="13831" max="13831" width="7.5703125" customWidth="1"/>
    <col min="13832" max="13832" width="5.5703125" customWidth="1"/>
    <col min="13833" max="13833" width="5.140625" customWidth="1"/>
    <col min="13834" max="13835" width="5.28515625" customWidth="1"/>
    <col min="13836" max="13836" width="7.42578125" customWidth="1"/>
    <col min="13837" max="13837" width="6.28515625" customWidth="1"/>
    <col min="13838" max="13838" width="5.28515625" customWidth="1"/>
    <col min="13839" max="13839" width="5.140625" customWidth="1"/>
    <col min="13840" max="13840" width="6.140625" customWidth="1"/>
    <col min="13841" max="13841" width="7.5703125" customWidth="1"/>
    <col min="13842" max="13842" width="6.140625" customWidth="1"/>
    <col min="13843" max="13843" width="5.28515625" customWidth="1"/>
    <col min="13844" max="13844" width="6" customWidth="1"/>
    <col min="13845" max="13845" width="6.140625" customWidth="1"/>
    <col min="13846" max="13846" width="8.28515625" customWidth="1"/>
    <col min="13847" max="13847" width="59.42578125" customWidth="1"/>
    <col min="13850" max="13850" width="12.140625" customWidth="1"/>
    <col min="14081" max="14081" width="6.42578125" customWidth="1"/>
    <col min="14083" max="14083" width="12.140625" customWidth="1"/>
    <col min="14084" max="14084" width="2" customWidth="1"/>
    <col min="14085" max="14085" width="11.5703125" customWidth="1"/>
    <col min="14086" max="14086" width="2.42578125" customWidth="1"/>
    <col min="14087" max="14087" width="7.5703125" customWidth="1"/>
    <col min="14088" max="14088" width="5.5703125" customWidth="1"/>
    <col min="14089" max="14089" width="5.140625" customWidth="1"/>
    <col min="14090" max="14091" width="5.28515625" customWidth="1"/>
    <col min="14092" max="14092" width="7.42578125" customWidth="1"/>
    <col min="14093" max="14093" width="6.28515625" customWidth="1"/>
    <col min="14094" max="14094" width="5.28515625" customWidth="1"/>
    <col min="14095" max="14095" width="5.140625" customWidth="1"/>
    <col min="14096" max="14096" width="6.140625" customWidth="1"/>
    <col min="14097" max="14097" width="7.5703125" customWidth="1"/>
    <col min="14098" max="14098" width="6.140625" customWidth="1"/>
    <col min="14099" max="14099" width="5.28515625" customWidth="1"/>
    <col min="14100" max="14100" width="6" customWidth="1"/>
    <col min="14101" max="14101" width="6.140625" customWidth="1"/>
    <col min="14102" max="14102" width="8.28515625" customWidth="1"/>
    <col min="14103" max="14103" width="59.42578125" customWidth="1"/>
    <col min="14106" max="14106" width="12.140625" customWidth="1"/>
    <col min="14337" max="14337" width="6.42578125" customWidth="1"/>
    <col min="14339" max="14339" width="12.140625" customWidth="1"/>
    <col min="14340" max="14340" width="2" customWidth="1"/>
    <col min="14341" max="14341" width="11.5703125" customWidth="1"/>
    <col min="14342" max="14342" width="2.42578125" customWidth="1"/>
    <col min="14343" max="14343" width="7.5703125" customWidth="1"/>
    <col min="14344" max="14344" width="5.5703125" customWidth="1"/>
    <col min="14345" max="14345" width="5.140625" customWidth="1"/>
    <col min="14346" max="14347" width="5.28515625" customWidth="1"/>
    <col min="14348" max="14348" width="7.42578125" customWidth="1"/>
    <col min="14349" max="14349" width="6.28515625" customWidth="1"/>
    <col min="14350" max="14350" width="5.28515625" customWidth="1"/>
    <col min="14351" max="14351" width="5.140625" customWidth="1"/>
    <col min="14352" max="14352" width="6.140625" customWidth="1"/>
    <col min="14353" max="14353" width="7.5703125" customWidth="1"/>
    <col min="14354" max="14354" width="6.140625" customWidth="1"/>
    <col min="14355" max="14355" width="5.28515625" customWidth="1"/>
    <col min="14356" max="14356" width="6" customWidth="1"/>
    <col min="14357" max="14357" width="6.140625" customWidth="1"/>
    <col min="14358" max="14358" width="8.28515625" customWidth="1"/>
    <col min="14359" max="14359" width="59.42578125" customWidth="1"/>
    <col min="14362" max="14362" width="12.140625" customWidth="1"/>
    <col min="14593" max="14593" width="6.42578125" customWidth="1"/>
    <col min="14595" max="14595" width="12.140625" customWidth="1"/>
    <col min="14596" max="14596" width="2" customWidth="1"/>
    <col min="14597" max="14597" width="11.5703125" customWidth="1"/>
    <col min="14598" max="14598" width="2.42578125" customWidth="1"/>
    <col min="14599" max="14599" width="7.5703125" customWidth="1"/>
    <col min="14600" max="14600" width="5.5703125" customWidth="1"/>
    <col min="14601" max="14601" width="5.140625" customWidth="1"/>
    <col min="14602" max="14603" width="5.28515625" customWidth="1"/>
    <col min="14604" max="14604" width="7.42578125" customWidth="1"/>
    <col min="14605" max="14605" width="6.28515625" customWidth="1"/>
    <col min="14606" max="14606" width="5.28515625" customWidth="1"/>
    <col min="14607" max="14607" width="5.140625" customWidth="1"/>
    <col min="14608" max="14608" width="6.140625" customWidth="1"/>
    <col min="14609" max="14609" width="7.5703125" customWidth="1"/>
    <col min="14610" max="14610" width="6.140625" customWidth="1"/>
    <col min="14611" max="14611" width="5.28515625" customWidth="1"/>
    <col min="14612" max="14612" width="6" customWidth="1"/>
    <col min="14613" max="14613" width="6.140625" customWidth="1"/>
    <col min="14614" max="14614" width="8.28515625" customWidth="1"/>
    <col min="14615" max="14615" width="59.42578125" customWidth="1"/>
    <col min="14618" max="14618" width="12.140625" customWidth="1"/>
    <col min="14849" max="14849" width="6.42578125" customWidth="1"/>
    <col min="14851" max="14851" width="12.140625" customWidth="1"/>
    <col min="14852" max="14852" width="2" customWidth="1"/>
    <col min="14853" max="14853" width="11.5703125" customWidth="1"/>
    <col min="14854" max="14854" width="2.42578125" customWidth="1"/>
    <col min="14855" max="14855" width="7.5703125" customWidth="1"/>
    <col min="14856" max="14856" width="5.5703125" customWidth="1"/>
    <col min="14857" max="14857" width="5.140625" customWidth="1"/>
    <col min="14858" max="14859" width="5.28515625" customWidth="1"/>
    <col min="14860" max="14860" width="7.42578125" customWidth="1"/>
    <col min="14861" max="14861" width="6.28515625" customWidth="1"/>
    <col min="14862" max="14862" width="5.28515625" customWidth="1"/>
    <col min="14863" max="14863" width="5.140625" customWidth="1"/>
    <col min="14864" max="14864" width="6.140625" customWidth="1"/>
    <col min="14865" max="14865" width="7.5703125" customWidth="1"/>
    <col min="14866" max="14866" width="6.140625" customWidth="1"/>
    <col min="14867" max="14867" width="5.28515625" customWidth="1"/>
    <col min="14868" max="14868" width="6" customWidth="1"/>
    <col min="14869" max="14869" width="6.140625" customWidth="1"/>
    <col min="14870" max="14870" width="8.28515625" customWidth="1"/>
    <col min="14871" max="14871" width="59.42578125" customWidth="1"/>
    <col min="14874" max="14874" width="12.140625" customWidth="1"/>
    <col min="15105" max="15105" width="6.42578125" customWidth="1"/>
    <col min="15107" max="15107" width="12.140625" customWidth="1"/>
    <col min="15108" max="15108" width="2" customWidth="1"/>
    <col min="15109" max="15109" width="11.5703125" customWidth="1"/>
    <col min="15110" max="15110" width="2.42578125" customWidth="1"/>
    <col min="15111" max="15111" width="7.5703125" customWidth="1"/>
    <col min="15112" max="15112" width="5.5703125" customWidth="1"/>
    <col min="15113" max="15113" width="5.140625" customWidth="1"/>
    <col min="15114" max="15115" width="5.28515625" customWidth="1"/>
    <col min="15116" max="15116" width="7.42578125" customWidth="1"/>
    <col min="15117" max="15117" width="6.28515625" customWidth="1"/>
    <col min="15118" max="15118" width="5.28515625" customWidth="1"/>
    <col min="15119" max="15119" width="5.140625" customWidth="1"/>
    <col min="15120" max="15120" width="6.140625" customWidth="1"/>
    <col min="15121" max="15121" width="7.5703125" customWidth="1"/>
    <col min="15122" max="15122" width="6.140625" customWidth="1"/>
    <col min="15123" max="15123" width="5.28515625" customWidth="1"/>
    <col min="15124" max="15124" width="6" customWidth="1"/>
    <col min="15125" max="15125" width="6.140625" customWidth="1"/>
    <col min="15126" max="15126" width="8.28515625" customWidth="1"/>
    <col min="15127" max="15127" width="59.42578125" customWidth="1"/>
    <col min="15130" max="15130" width="12.140625" customWidth="1"/>
    <col min="15361" max="15361" width="6.42578125" customWidth="1"/>
    <col min="15363" max="15363" width="12.140625" customWidth="1"/>
    <col min="15364" max="15364" width="2" customWidth="1"/>
    <col min="15365" max="15365" width="11.5703125" customWidth="1"/>
    <col min="15366" max="15366" width="2.42578125" customWidth="1"/>
    <col min="15367" max="15367" width="7.5703125" customWidth="1"/>
    <col min="15368" max="15368" width="5.5703125" customWidth="1"/>
    <col min="15369" max="15369" width="5.140625" customWidth="1"/>
    <col min="15370" max="15371" width="5.28515625" customWidth="1"/>
    <col min="15372" max="15372" width="7.42578125" customWidth="1"/>
    <col min="15373" max="15373" width="6.28515625" customWidth="1"/>
    <col min="15374" max="15374" width="5.28515625" customWidth="1"/>
    <col min="15375" max="15375" width="5.140625" customWidth="1"/>
    <col min="15376" max="15376" width="6.140625" customWidth="1"/>
    <col min="15377" max="15377" width="7.5703125" customWidth="1"/>
    <col min="15378" max="15378" width="6.140625" customWidth="1"/>
    <col min="15379" max="15379" width="5.28515625" customWidth="1"/>
    <col min="15380" max="15380" width="6" customWidth="1"/>
    <col min="15381" max="15381" width="6.140625" customWidth="1"/>
    <col min="15382" max="15382" width="8.28515625" customWidth="1"/>
    <col min="15383" max="15383" width="59.42578125" customWidth="1"/>
    <col min="15386" max="15386" width="12.140625" customWidth="1"/>
    <col min="15617" max="15617" width="6.42578125" customWidth="1"/>
    <col min="15619" max="15619" width="12.140625" customWidth="1"/>
    <col min="15620" max="15620" width="2" customWidth="1"/>
    <col min="15621" max="15621" width="11.5703125" customWidth="1"/>
    <col min="15622" max="15622" width="2.42578125" customWidth="1"/>
    <col min="15623" max="15623" width="7.5703125" customWidth="1"/>
    <col min="15624" max="15624" width="5.5703125" customWidth="1"/>
    <col min="15625" max="15625" width="5.140625" customWidth="1"/>
    <col min="15626" max="15627" width="5.28515625" customWidth="1"/>
    <col min="15628" max="15628" width="7.42578125" customWidth="1"/>
    <col min="15629" max="15629" width="6.28515625" customWidth="1"/>
    <col min="15630" max="15630" width="5.28515625" customWidth="1"/>
    <col min="15631" max="15631" width="5.140625" customWidth="1"/>
    <col min="15632" max="15632" width="6.140625" customWidth="1"/>
    <col min="15633" max="15633" width="7.5703125" customWidth="1"/>
    <col min="15634" max="15634" width="6.140625" customWidth="1"/>
    <col min="15635" max="15635" width="5.28515625" customWidth="1"/>
    <col min="15636" max="15636" width="6" customWidth="1"/>
    <col min="15637" max="15637" width="6.140625" customWidth="1"/>
    <col min="15638" max="15638" width="8.28515625" customWidth="1"/>
    <col min="15639" max="15639" width="59.42578125" customWidth="1"/>
    <col min="15642" max="15642" width="12.140625" customWidth="1"/>
    <col min="15873" max="15873" width="6.42578125" customWidth="1"/>
    <col min="15875" max="15875" width="12.140625" customWidth="1"/>
    <col min="15876" max="15876" width="2" customWidth="1"/>
    <col min="15877" max="15877" width="11.5703125" customWidth="1"/>
    <col min="15878" max="15878" width="2.42578125" customWidth="1"/>
    <col min="15879" max="15879" width="7.5703125" customWidth="1"/>
    <col min="15880" max="15880" width="5.5703125" customWidth="1"/>
    <col min="15881" max="15881" width="5.140625" customWidth="1"/>
    <col min="15882" max="15883" width="5.28515625" customWidth="1"/>
    <col min="15884" max="15884" width="7.42578125" customWidth="1"/>
    <col min="15885" max="15885" width="6.28515625" customWidth="1"/>
    <col min="15886" max="15886" width="5.28515625" customWidth="1"/>
    <col min="15887" max="15887" width="5.140625" customWidth="1"/>
    <col min="15888" max="15888" width="6.140625" customWidth="1"/>
    <col min="15889" max="15889" width="7.5703125" customWidth="1"/>
    <col min="15890" max="15890" width="6.140625" customWidth="1"/>
    <col min="15891" max="15891" width="5.28515625" customWidth="1"/>
    <col min="15892" max="15892" width="6" customWidth="1"/>
    <col min="15893" max="15893" width="6.140625" customWidth="1"/>
    <col min="15894" max="15894" width="8.28515625" customWidth="1"/>
    <col min="15895" max="15895" width="59.42578125" customWidth="1"/>
    <col min="15898" max="15898" width="12.140625" customWidth="1"/>
    <col min="16129" max="16129" width="6.42578125" customWidth="1"/>
    <col min="16131" max="16131" width="12.140625" customWidth="1"/>
    <col min="16132" max="16132" width="2" customWidth="1"/>
    <col min="16133" max="16133" width="11.5703125" customWidth="1"/>
    <col min="16134" max="16134" width="2.42578125" customWidth="1"/>
    <col min="16135" max="16135" width="7.5703125" customWidth="1"/>
    <col min="16136" max="16136" width="5.5703125" customWidth="1"/>
    <col min="16137" max="16137" width="5.140625" customWidth="1"/>
    <col min="16138" max="16139" width="5.28515625" customWidth="1"/>
    <col min="16140" max="16140" width="7.42578125" customWidth="1"/>
    <col min="16141" max="16141" width="6.28515625" customWidth="1"/>
    <col min="16142" max="16142" width="5.28515625" customWidth="1"/>
    <col min="16143" max="16143" width="5.140625" customWidth="1"/>
    <col min="16144" max="16144" width="6.140625" customWidth="1"/>
    <col min="16145" max="16145" width="7.5703125" customWidth="1"/>
    <col min="16146" max="16146" width="6.140625" customWidth="1"/>
    <col min="16147" max="16147" width="5.28515625" customWidth="1"/>
    <col min="16148" max="16148" width="6" customWidth="1"/>
    <col min="16149" max="16149" width="6.140625" customWidth="1"/>
    <col min="16150" max="16150" width="8.28515625" customWidth="1"/>
    <col min="16151" max="16151" width="59.42578125" customWidth="1"/>
    <col min="16154" max="16154" width="12.140625" customWidth="1"/>
  </cols>
  <sheetData>
    <row r="1" spans="1:27" ht="15.75">
      <c r="B1" s="307"/>
      <c r="C1" s="307"/>
      <c r="D1" s="307"/>
      <c r="E1" s="307"/>
      <c r="F1" s="307"/>
      <c r="G1" s="114" t="s">
        <v>72</v>
      </c>
      <c r="H1" s="114" t="s">
        <v>73</v>
      </c>
      <c r="I1" s="114" t="s">
        <v>74</v>
      </c>
      <c r="J1" s="114" t="s">
        <v>75</v>
      </c>
      <c r="K1" s="168" t="s">
        <v>76</v>
      </c>
      <c r="L1" s="114" t="s">
        <v>72</v>
      </c>
      <c r="M1" s="114" t="s">
        <v>73</v>
      </c>
      <c r="N1" s="114" t="s">
        <v>74</v>
      </c>
      <c r="O1" s="114" t="s">
        <v>75</v>
      </c>
      <c r="P1" s="168" t="s">
        <v>76</v>
      </c>
      <c r="Q1" s="114" t="s">
        <v>72</v>
      </c>
      <c r="R1" s="114" t="s">
        <v>73</v>
      </c>
      <c r="S1" s="114" t="s">
        <v>74</v>
      </c>
      <c r="T1" s="114" t="s">
        <v>75</v>
      </c>
      <c r="U1" s="168" t="s">
        <v>76</v>
      </c>
      <c r="V1" s="171" t="s">
        <v>76</v>
      </c>
      <c r="W1" s="136" t="s">
        <v>50</v>
      </c>
    </row>
    <row r="2" spans="1:27" ht="18" customHeight="1" thickBot="1">
      <c r="A2" s="308" t="s">
        <v>87</v>
      </c>
      <c r="B2" s="309"/>
      <c r="C2" s="309"/>
      <c r="D2" s="265"/>
      <c r="E2" s="265"/>
      <c r="F2" s="265"/>
      <c r="G2" s="116"/>
      <c r="H2" s="116"/>
      <c r="I2" s="117"/>
      <c r="J2" s="117"/>
      <c r="K2" s="169"/>
      <c r="L2" s="116"/>
      <c r="M2" s="116"/>
      <c r="N2" s="117"/>
      <c r="O2" s="117"/>
      <c r="P2" s="169"/>
      <c r="Q2" s="116"/>
      <c r="R2" s="116"/>
      <c r="S2" s="117"/>
      <c r="T2" s="117"/>
      <c r="U2" s="169"/>
      <c r="V2" s="172"/>
    </row>
    <row r="3" spans="1:27" ht="26.25" thickBot="1">
      <c r="A3" s="118" t="s">
        <v>77</v>
      </c>
      <c r="B3" s="119"/>
      <c r="C3" s="119"/>
      <c r="D3" s="119"/>
      <c r="E3" s="119"/>
      <c r="F3" s="119"/>
      <c r="G3" s="164" t="s">
        <v>53</v>
      </c>
      <c r="H3" s="134"/>
      <c r="I3" s="134"/>
      <c r="J3" s="134"/>
      <c r="K3" s="166"/>
      <c r="L3" s="164" t="s">
        <v>54</v>
      </c>
      <c r="M3" s="134"/>
      <c r="N3" s="134"/>
      <c r="O3" s="134"/>
      <c r="P3" s="166"/>
      <c r="Q3" s="164" t="s">
        <v>62</v>
      </c>
      <c r="R3" s="134"/>
      <c r="S3" s="134"/>
      <c r="T3" s="134"/>
      <c r="U3" s="166"/>
      <c r="V3" s="145" t="s">
        <v>78</v>
      </c>
    </row>
    <row r="4" spans="1:27" s="114" customFormat="1" ht="18" customHeight="1" thickBot="1">
      <c r="A4" s="120" t="s">
        <v>79</v>
      </c>
      <c r="B4" s="299" t="s">
        <v>80</v>
      </c>
      <c r="C4" s="300"/>
      <c r="D4" s="300"/>
      <c r="E4" s="300"/>
      <c r="F4" s="301"/>
      <c r="G4" s="167" t="s">
        <v>72</v>
      </c>
      <c r="H4" s="167" t="s">
        <v>73</v>
      </c>
      <c r="I4" s="167" t="s">
        <v>74</v>
      </c>
      <c r="J4" s="167" t="s">
        <v>75</v>
      </c>
      <c r="K4" s="170" t="s">
        <v>76</v>
      </c>
      <c r="L4" s="167" t="s">
        <v>72</v>
      </c>
      <c r="M4" s="167" t="s">
        <v>73</v>
      </c>
      <c r="N4" s="167" t="s">
        <v>74</v>
      </c>
      <c r="O4" s="167" t="s">
        <v>75</v>
      </c>
      <c r="P4" s="170" t="s">
        <v>76</v>
      </c>
      <c r="Q4" s="167" t="s">
        <v>72</v>
      </c>
      <c r="R4" s="167" t="s">
        <v>73</v>
      </c>
      <c r="S4" s="167" t="s">
        <v>74</v>
      </c>
      <c r="T4" s="167" t="s">
        <v>75</v>
      </c>
      <c r="U4" s="170" t="s">
        <v>76</v>
      </c>
      <c r="V4" s="173" t="s">
        <v>76</v>
      </c>
      <c r="W4" s="136" t="s">
        <v>50</v>
      </c>
      <c r="Y4"/>
      <c r="Z4" s="121"/>
      <c r="AA4"/>
    </row>
    <row r="5" spans="1:27">
      <c r="A5" s="122">
        <v>1</v>
      </c>
      <c r="B5" s="271"/>
      <c r="C5" s="290"/>
      <c r="D5" s="290"/>
      <c r="E5" s="290"/>
      <c r="F5" s="291"/>
      <c r="H5">
        <f>G6-G5</f>
        <v>0</v>
      </c>
      <c r="K5" s="150">
        <f>H5-(I5+J5)</f>
        <v>0</v>
      </c>
      <c r="M5">
        <f>L6-L5</f>
        <v>0</v>
      </c>
      <c r="P5" s="150">
        <f>M5-(N5+O5)</f>
        <v>0</v>
      </c>
      <c r="R5">
        <f t="shared" ref="R5:R35" si="0">Q6-Q5</f>
        <v>0</v>
      </c>
      <c r="U5" s="150">
        <f t="shared" ref="U5:U35" si="1">R5-(S5+T5)</f>
        <v>0</v>
      </c>
      <c r="V5" s="172">
        <f>K5+P5+U5</f>
        <v>0</v>
      </c>
      <c r="W5" s="117"/>
      <c r="Z5" s="123"/>
    </row>
    <row r="6" spans="1:27">
      <c r="A6" s="124">
        <v>2</v>
      </c>
      <c r="B6" s="271"/>
      <c r="C6" s="290"/>
      <c r="D6" s="290"/>
      <c r="E6" s="290"/>
      <c r="F6" s="291"/>
      <c r="H6">
        <f t="shared" ref="H6:H35" si="2">G7-G6</f>
        <v>0</v>
      </c>
      <c r="K6" s="150">
        <f t="shared" ref="K6:K35" si="3">H6-(I6+J6)</f>
        <v>0</v>
      </c>
      <c r="M6">
        <f t="shared" ref="M6:M35" si="4">L7-L6</f>
        <v>0</v>
      </c>
      <c r="P6" s="150">
        <f t="shared" ref="P6:P35" si="5">M6-(N6+O6)</f>
        <v>0</v>
      </c>
      <c r="Q6" s="125"/>
      <c r="R6">
        <f t="shared" si="0"/>
        <v>0</v>
      </c>
      <c r="U6" s="150">
        <f t="shared" si="1"/>
        <v>0</v>
      </c>
      <c r="V6" s="172">
        <f t="shared" ref="V6:V35" si="6">K6+P6+U6</f>
        <v>0</v>
      </c>
      <c r="W6" s="117"/>
      <c r="Z6" s="123"/>
    </row>
    <row r="7" spans="1:27">
      <c r="A7" s="124">
        <v>3</v>
      </c>
      <c r="B7" s="271"/>
      <c r="C7" s="290"/>
      <c r="D7" s="290"/>
      <c r="E7" s="290"/>
      <c r="F7" s="291"/>
      <c r="H7">
        <f t="shared" si="2"/>
        <v>0</v>
      </c>
      <c r="K7" s="150">
        <f t="shared" si="3"/>
        <v>0</v>
      </c>
      <c r="M7">
        <f t="shared" si="4"/>
        <v>0</v>
      </c>
      <c r="P7" s="150">
        <f t="shared" si="5"/>
        <v>0</v>
      </c>
      <c r="Q7" s="125"/>
      <c r="R7">
        <f t="shared" si="0"/>
        <v>0</v>
      </c>
      <c r="U7" s="150">
        <f t="shared" si="1"/>
        <v>0</v>
      </c>
      <c r="V7" s="172">
        <f t="shared" si="6"/>
        <v>0</v>
      </c>
      <c r="W7" s="117"/>
      <c r="Z7" s="123"/>
    </row>
    <row r="8" spans="1:27">
      <c r="A8" s="124">
        <v>4</v>
      </c>
      <c r="B8" s="271"/>
      <c r="C8" s="305"/>
      <c r="D8" s="305"/>
      <c r="E8" s="305"/>
      <c r="F8" s="306"/>
      <c r="H8">
        <f t="shared" si="2"/>
        <v>0</v>
      </c>
      <c r="K8" s="150">
        <f t="shared" si="3"/>
        <v>0</v>
      </c>
      <c r="M8">
        <f t="shared" si="4"/>
        <v>0</v>
      </c>
      <c r="P8" s="150">
        <f t="shared" si="5"/>
        <v>0</v>
      </c>
      <c r="Q8" s="125"/>
      <c r="R8">
        <f t="shared" si="0"/>
        <v>0</v>
      </c>
      <c r="U8" s="150">
        <f t="shared" si="1"/>
        <v>0</v>
      </c>
      <c r="V8" s="172">
        <f t="shared" si="6"/>
        <v>0</v>
      </c>
      <c r="W8" s="117"/>
      <c r="Z8" s="123"/>
    </row>
    <row r="9" spans="1:27" ht="13.5" customHeight="1">
      <c r="A9" s="124">
        <v>5</v>
      </c>
      <c r="B9" s="289"/>
      <c r="C9" s="290"/>
      <c r="D9" s="290"/>
      <c r="E9" s="290"/>
      <c r="F9" s="291"/>
      <c r="H9">
        <f t="shared" si="2"/>
        <v>0</v>
      </c>
      <c r="K9" s="150">
        <f t="shared" si="3"/>
        <v>0</v>
      </c>
      <c r="M9">
        <f t="shared" si="4"/>
        <v>0</v>
      </c>
      <c r="P9" s="150">
        <f t="shared" si="5"/>
        <v>0</v>
      </c>
      <c r="Q9" s="125"/>
      <c r="R9">
        <f t="shared" si="0"/>
        <v>0</v>
      </c>
      <c r="U9" s="150">
        <f t="shared" si="1"/>
        <v>0</v>
      </c>
      <c r="V9" s="172">
        <f t="shared" si="6"/>
        <v>0</v>
      </c>
      <c r="W9" s="117"/>
      <c r="Z9" s="123"/>
    </row>
    <row r="10" spans="1:27" ht="12.75" customHeight="1">
      <c r="A10" s="126">
        <v>6</v>
      </c>
      <c r="B10" s="304"/>
      <c r="C10" s="302"/>
      <c r="D10" s="302"/>
      <c r="E10" s="302"/>
      <c r="F10" s="303"/>
      <c r="H10">
        <f t="shared" si="2"/>
        <v>0</v>
      </c>
      <c r="K10" s="150">
        <f t="shared" si="3"/>
        <v>0</v>
      </c>
      <c r="M10">
        <f t="shared" si="4"/>
        <v>0</v>
      </c>
      <c r="P10" s="150">
        <f t="shared" si="5"/>
        <v>0</v>
      </c>
      <c r="Q10" s="125"/>
      <c r="R10">
        <f t="shared" si="0"/>
        <v>0</v>
      </c>
      <c r="U10" s="150">
        <f t="shared" si="1"/>
        <v>0</v>
      </c>
      <c r="V10" s="172">
        <f t="shared" si="6"/>
        <v>0</v>
      </c>
      <c r="W10" s="117"/>
      <c r="Z10" s="123"/>
    </row>
    <row r="11" spans="1:27">
      <c r="A11" s="124">
        <v>7</v>
      </c>
      <c r="B11" s="289"/>
      <c r="C11" s="290"/>
      <c r="D11" s="290"/>
      <c r="E11" s="290"/>
      <c r="F11" s="291"/>
      <c r="H11">
        <f t="shared" si="2"/>
        <v>0</v>
      </c>
      <c r="K11" s="150">
        <f t="shared" si="3"/>
        <v>0</v>
      </c>
      <c r="M11">
        <f t="shared" si="4"/>
        <v>0</v>
      </c>
      <c r="P11" s="150">
        <f t="shared" si="5"/>
        <v>0</v>
      </c>
      <c r="Q11" s="125"/>
      <c r="R11">
        <f t="shared" si="0"/>
        <v>0</v>
      </c>
      <c r="U11" s="150">
        <f t="shared" si="1"/>
        <v>0</v>
      </c>
      <c r="V11" s="172">
        <f t="shared" si="6"/>
        <v>0</v>
      </c>
      <c r="W11" s="117"/>
      <c r="Z11" s="123"/>
    </row>
    <row r="12" spans="1:27">
      <c r="A12" s="124">
        <v>8</v>
      </c>
      <c r="B12" s="289"/>
      <c r="C12" s="290"/>
      <c r="D12" s="290"/>
      <c r="E12" s="290"/>
      <c r="F12" s="291"/>
      <c r="H12">
        <f t="shared" si="2"/>
        <v>0</v>
      </c>
      <c r="K12" s="150">
        <f t="shared" si="3"/>
        <v>0</v>
      </c>
      <c r="M12">
        <f t="shared" si="4"/>
        <v>0</v>
      </c>
      <c r="P12" s="150">
        <f t="shared" si="5"/>
        <v>0</v>
      </c>
      <c r="Q12" s="125"/>
      <c r="R12">
        <f t="shared" si="0"/>
        <v>0</v>
      </c>
      <c r="U12" s="150">
        <f t="shared" si="1"/>
        <v>0</v>
      </c>
      <c r="V12" s="172">
        <f t="shared" si="6"/>
        <v>0</v>
      </c>
      <c r="W12" s="117"/>
      <c r="Z12" s="123"/>
    </row>
    <row r="13" spans="1:27">
      <c r="A13" s="124">
        <v>9</v>
      </c>
      <c r="B13" s="289"/>
      <c r="C13" s="290"/>
      <c r="D13" s="290"/>
      <c r="E13" s="290"/>
      <c r="F13" s="291"/>
      <c r="H13">
        <f t="shared" si="2"/>
        <v>0</v>
      </c>
      <c r="K13" s="150">
        <f t="shared" si="3"/>
        <v>0</v>
      </c>
      <c r="M13">
        <f t="shared" si="4"/>
        <v>0</v>
      </c>
      <c r="P13" s="150">
        <f t="shared" si="5"/>
        <v>0</v>
      </c>
      <c r="Q13" s="125"/>
      <c r="R13">
        <f t="shared" si="0"/>
        <v>0</v>
      </c>
      <c r="U13" s="150">
        <f t="shared" si="1"/>
        <v>0</v>
      </c>
      <c r="V13" s="172">
        <f t="shared" si="6"/>
        <v>0</v>
      </c>
      <c r="W13" s="117"/>
      <c r="Z13" s="123"/>
    </row>
    <row r="14" spans="1:27">
      <c r="A14" s="124">
        <v>10</v>
      </c>
      <c r="B14" s="271"/>
      <c r="C14" s="290"/>
      <c r="D14" s="290"/>
      <c r="E14" s="290"/>
      <c r="F14" s="291"/>
      <c r="H14">
        <f t="shared" si="2"/>
        <v>0</v>
      </c>
      <c r="K14" s="150">
        <f t="shared" si="3"/>
        <v>0</v>
      </c>
      <c r="M14">
        <f t="shared" si="4"/>
        <v>0</v>
      </c>
      <c r="P14" s="150">
        <f t="shared" si="5"/>
        <v>0</v>
      </c>
      <c r="Q14" s="125"/>
      <c r="R14">
        <f t="shared" si="0"/>
        <v>0</v>
      </c>
      <c r="U14" s="150">
        <f t="shared" si="1"/>
        <v>0</v>
      </c>
      <c r="V14" s="172">
        <f t="shared" si="6"/>
        <v>0</v>
      </c>
      <c r="W14" s="117"/>
      <c r="Z14" s="123"/>
    </row>
    <row r="15" spans="1:27">
      <c r="A15" s="124">
        <v>11</v>
      </c>
      <c r="B15" s="271"/>
      <c r="C15" s="290"/>
      <c r="D15" s="290"/>
      <c r="E15" s="290"/>
      <c r="F15" s="291"/>
      <c r="H15">
        <f t="shared" si="2"/>
        <v>0</v>
      </c>
      <c r="K15" s="150">
        <f t="shared" si="3"/>
        <v>0</v>
      </c>
      <c r="M15">
        <f t="shared" si="4"/>
        <v>0</v>
      </c>
      <c r="P15" s="150">
        <f t="shared" si="5"/>
        <v>0</v>
      </c>
      <c r="Q15" s="125"/>
      <c r="R15">
        <f t="shared" si="0"/>
        <v>0</v>
      </c>
      <c r="U15" s="150">
        <f t="shared" si="1"/>
        <v>0</v>
      </c>
      <c r="V15" s="172">
        <f t="shared" si="6"/>
        <v>0</v>
      </c>
      <c r="W15" s="117"/>
      <c r="Z15" s="123"/>
    </row>
    <row r="16" spans="1:27">
      <c r="A16" s="124">
        <v>12</v>
      </c>
      <c r="B16" s="271"/>
      <c r="C16" s="272"/>
      <c r="D16" s="272"/>
      <c r="E16" s="272"/>
      <c r="F16" s="273"/>
      <c r="H16">
        <f t="shared" si="2"/>
        <v>0</v>
      </c>
      <c r="K16" s="150">
        <f t="shared" si="3"/>
        <v>0</v>
      </c>
      <c r="M16">
        <f t="shared" si="4"/>
        <v>0</v>
      </c>
      <c r="P16" s="150">
        <f t="shared" si="5"/>
        <v>0</v>
      </c>
      <c r="Q16" s="125"/>
      <c r="R16">
        <f t="shared" si="0"/>
        <v>0</v>
      </c>
      <c r="U16" s="150">
        <f t="shared" si="1"/>
        <v>0</v>
      </c>
      <c r="V16" s="172">
        <f t="shared" si="6"/>
        <v>0</v>
      </c>
      <c r="W16" s="117"/>
      <c r="Z16" s="123"/>
    </row>
    <row r="17" spans="1:26">
      <c r="A17" s="126">
        <v>13</v>
      </c>
      <c r="B17" s="304"/>
      <c r="C17" s="302"/>
      <c r="D17" s="302"/>
      <c r="E17" s="302"/>
      <c r="F17" s="303"/>
      <c r="H17">
        <f t="shared" si="2"/>
        <v>0</v>
      </c>
      <c r="K17" s="150">
        <f t="shared" si="3"/>
        <v>0</v>
      </c>
      <c r="M17">
        <f t="shared" si="4"/>
        <v>0</v>
      </c>
      <c r="P17" s="150">
        <f t="shared" si="5"/>
        <v>0</v>
      </c>
      <c r="Q17" s="125"/>
      <c r="R17">
        <f t="shared" si="0"/>
        <v>0</v>
      </c>
      <c r="U17" s="150">
        <f t="shared" si="1"/>
        <v>0</v>
      </c>
      <c r="V17" s="172">
        <f t="shared" si="6"/>
        <v>0</v>
      </c>
      <c r="W17" s="117"/>
      <c r="Z17" s="123"/>
    </row>
    <row r="18" spans="1:26">
      <c r="A18" s="124">
        <v>14</v>
      </c>
      <c r="B18" s="289"/>
      <c r="C18" s="290"/>
      <c r="D18" s="290"/>
      <c r="E18" s="290"/>
      <c r="F18" s="291"/>
      <c r="H18">
        <f t="shared" si="2"/>
        <v>0</v>
      </c>
      <c r="K18" s="150">
        <f t="shared" si="3"/>
        <v>0</v>
      </c>
      <c r="M18">
        <f t="shared" si="4"/>
        <v>0</v>
      </c>
      <c r="P18" s="150">
        <f t="shared" si="5"/>
        <v>0</v>
      </c>
      <c r="Q18" s="125"/>
      <c r="R18">
        <f t="shared" si="0"/>
        <v>0</v>
      </c>
      <c r="U18" s="150">
        <f t="shared" si="1"/>
        <v>0</v>
      </c>
      <c r="V18" s="172">
        <f t="shared" si="6"/>
        <v>0</v>
      </c>
      <c r="W18" s="117"/>
      <c r="Z18" s="121"/>
    </row>
    <row r="19" spans="1:26">
      <c r="A19" s="124">
        <v>15</v>
      </c>
      <c r="B19" s="289"/>
      <c r="C19" s="290"/>
      <c r="D19" s="290"/>
      <c r="E19" s="290"/>
      <c r="F19" s="291"/>
      <c r="H19">
        <f t="shared" si="2"/>
        <v>0</v>
      </c>
      <c r="K19" s="150">
        <f t="shared" si="3"/>
        <v>0</v>
      </c>
      <c r="M19">
        <f t="shared" si="4"/>
        <v>0</v>
      </c>
      <c r="P19" s="150">
        <f t="shared" si="5"/>
        <v>0</v>
      </c>
      <c r="Q19" s="125"/>
      <c r="R19">
        <f t="shared" si="0"/>
        <v>0</v>
      </c>
      <c r="U19" s="150">
        <f t="shared" si="1"/>
        <v>0</v>
      </c>
      <c r="V19" s="172">
        <f t="shared" si="6"/>
        <v>0</v>
      </c>
      <c r="W19" s="117"/>
    </row>
    <row r="20" spans="1:26">
      <c r="A20" s="124">
        <v>16</v>
      </c>
      <c r="B20" s="289"/>
      <c r="C20" s="290"/>
      <c r="D20" s="290"/>
      <c r="E20" s="290"/>
      <c r="F20" s="291"/>
      <c r="H20">
        <f t="shared" si="2"/>
        <v>0</v>
      </c>
      <c r="K20" s="150">
        <f t="shared" si="3"/>
        <v>0</v>
      </c>
      <c r="M20">
        <f t="shared" si="4"/>
        <v>0</v>
      </c>
      <c r="P20" s="150">
        <f t="shared" si="5"/>
        <v>0</v>
      </c>
      <c r="Q20" s="125"/>
      <c r="R20">
        <f t="shared" si="0"/>
        <v>0</v>
      </c>
      <c r="U20" s="150">
        <f t="shared" si="1"/>
        <v>0</v>
      </c>
      <c r="V20" s="172">
        <f t="shared" si="6"/>
        <v>0</v>
      </c>
      <c r="W20" s="117"/>
    </row>
    <row r="21" spans="1:26">
      <c r="A21" s="124">
        <v>17</v>
      </c>
      <c r="B21" s="289"/>
      <c r="C21" s="290"/>
      <c r="D21" s="290"/>
      <c r="E21" s="290"/>
      <c r="F21" s="291"/>
      <c r="H21">
        <f t="shared" si="2"/>
        <v>0</v>
      </c>
      <c r="K21" s="150">
        <f t="shared" si="3"/>
        <v>0</v>
      </c>
      <c r="M21">
        <f t="shared" si="4"/>
        <v>0</v>
      </c>
      <c r="P21" s="150">
        <f t="shared" si="5"/>
        <v>0</v>
      </c>
      <c r="Q21" s="125"/>
      <c r="R21">
        <f t="shared" si="0"/>
        <v>0</v>
      </c>
      <c r="U21" s="150">
        <f t="shared" si="1"/>
        <v>0</v>
      </c>
      <c r="V21" s="172">
        <f t="shared" si="6"/>
        <v>0</v>
      </c>
      <c r="W21" s="117"/>
    </row>
    <row r="22" spans="1:26">
      <c r="A22" s="124">
        <v>18</v>
      </c>
      <c r="B22" s="289"/>
      <c r="C22" s="290"/>
      <c r="D22" s="290"/>
      <c r="E22" s="290"/>
      <c r="F22" s="291"/>
      <c r="H22">
        <f t="shared" si="2"/>
        <v>0</v>
      </c>
      <c r="K22" s="150">
        <f t="shared" si="3"/>
        <v>0</v>
      </c>
      <c r="M22">
        <f t="shared" si="4"/>
        <v>0</v>
      </c>
      <c r="P22" s="150">
        <f t="shared" si="5"/>
        <v>0</v>
      </c>
      <c r="Q22" s="125"/>
      <c r="R22">
        <f t="shared" si="0"/>
        <v>0</v>
      </c>
      <c r="U22" s="150">
        <f t="shared" si="1"/>
        <v>0</v>
      </c>
      <c r="V22" s="172">
        <f t="shared" si="6"/>
        <v>0</v>
      </c>
      <c r="W22" s="117"/>
    </row>
    <row r="23" spans="1:26">
      <c r="A23" s="124">
        <v>19</v>
      </c>
      <c r="B23" s="289"/>
      <c r="C23" s="290"/>
      <c r="D23" s="290"/>
      <c r="E23" s="290"/>
      <c r="F23" s="291"/>
      <c r="H23">
        <f t="shared" si="2"/>
        <v>0</v>
      </c>
      <c r="K23" s="150">
        <f t="shared" si="3"/>
        <v>0</v>
      </c>
      <c r="M23">
        <f t="shared" si="4"/>
        <v>0</v>
      </c>
      <c r="P23" s="150">
        <f t="shared" si="5"/>
        <v>0</v>
      </c>
      <c r="Q23" s="125"/>
      <c r="R23">
        <f t="shared" si="0"/>
        <v>0</v>
      </c>
      <c r="U23" s="150">
        <f t="shared" si="1"/>
        <v>0</v>
      </c>
      <c r="V23" s="172">
        <f t="shared" si="6"/>
        <v>0</v>
      </c>
      <c r="W23" s="117"/>
    </row>
    <row r="24" spans="1:26">
      <c r="A24" s="126">
        <v>20</v>
      </c>
      <c r="B24" s="294"/>
      <c r="C24" s="302"/>
      <c r="D24" s="302"/>
      <c r="E24" s="302"/>
      <c r="F24" s="303"/>
      <c r="H24">
        <f t="shared" si="2"/>
        <v>0</v>
      </c>
      <c r="K24" s="150">
        <f t="shared" si="3"/>
        <v>0</v>
      </c>
      <c r="M24">
        <f t="shared" si="4"/>
        <v>0</v>
      </c>
      <c r="P24" s="150">
        <f t="shared" si="5"/>
        <v>0</v>
      </c>
      <c r="Q24" s="125"/>
      <c r="R24">
        <f t="shared" si="0"/>
        <v>0</v>
      </c>
      <c r="U24" s="150">
        <f t="shared" si="1"/>
        <v>0</v>
      </c>
      <c r="V24" s="172">
        <f t="shared" si="6"/>
        <v>0</v>
      </c>
      <c r="W24" s="117"/>
    </row>
    <row r="25" spans="1:26">
      <c r="A25" s="124">
        <v>21</v>
      </c>
      <c r="B25" s="271"/>
      <c r="C25" s="272"/>
      <c r="D25" s="272"/>
      <c r="E25" s="272"/>
      <c r="F25" s="273"/>
      <c r="H25">
        <f t="shared" si="2"/>
        <v>0</v>
      </c>
      <c r="K25" s="150">
        <f t="shared" si="3"/>
        <v>0</v>
      </c>
      <c r="M25">
        <f t="shared" si="4"/>
        <v>0</v>
      </c>
      <c r="P25" s="150">
        <f t="shared" si="5"/>
        <v>0</v>
      </c>
      <c r="Q25" s="125"/>
      <c r="R25">
        <f t="shared" si="0"/>
        <v>0</v>
      </c>
      <c r="U25" s="150">
        <f t="shared" si="1"/>
        <v>0</v>
      </c>
      <c r="V25" s="172">
        <f t="shared" si="6"/>
        <v>0</v>
      </c>
      <c r="W25" s="117"/>
    </row>
    <row r="26" spans="1:26">
      <c r="A26" s="124">
        <v>22</v>
      </c>
      <c r="B26" s="271"/>
      <c r="C26" s="290"/>
      <c r="D26" s="290"/>
      <c r="E26" s="290"/>
      <c r="F26" s="291"/>
      <c r="H26">
        <f t="shared" si="2"/>
        <v>0</v>
      </c>
      <c r="K26" s="150">
        <f t="shared" si="3"/>
        <v>0</v>
      </c>
      <c r="M26">
        <f t="shared" si="4"/>
        <v>0</v>
      </c>
      <c r="P26" s="150">
        <f t="shared" si="5"/>
        <v>0</v>
      </c>
      <c r="Q26" s="125"/>
      <c r="R26">
        <f t="shared" si="0"/>
        <v>0</v>
      </c>
      <c r="U26" s="150">
        <f t="shared" si="1"/>
        <v>0</v>
      </c>
      <c r="V26" s="172">
        <f t="shared" si="6"/>
        <v>0</v>
      </c>
      <c r="W26" s="117"/>
    </row>
    <row r="27" spans="1:26">
      <c r="A27" s="124">
        <v>23</v>
      </c>
      <c r="B27" s="271"/>
      <c r="C27" s="290"/>
      <c r="D27" s="290"/>
      <c r="E27" s="290"/>
      <c r="F27" s="291"/>
      <c r="H27">
        <f t="shared" si="2"/>
        <v>0</v>
      </c>
      <c r="K27" s="150">
        <f t="shared" si="3"/>
        <v>0</v>
      </c>
      <c r="M27">
        <f t="shared" si="4"/>
        <v>0</v>
      </c>
      <c r="P27" s="150">
        <f t="shared" si="5"/>
        <v>0</v>
      </c>
      <c r="Q27" s="125"/>
      <c r="R27">
        <f t="shared" si="0"/>
        <v>0</v>
      </c>
      <c r="U27" s="150">
        <f t="shared" si="1"/>
        <v>0</v>
      </c>
      <c r="V27" s="172">
        <f t="shared" si="6"/>
        <v>0</v>
      </c>
      <c r="W27" s="117"/>
    </row>
    <row r="28" spans="1:26">
      <c r="A28" s="124">
        <v>24</v>
      </c>
      <c r="B28" s="271"/>
      <c r="C28" s="272"/>
      <c r="D28" s="272"/>
      <c r="E28" s="272"/>
      <c r="F28" s="273"/>
      <c r="H28">
        <f t="shared" si="2"/>
        <v>0</v>
      </c>
      <c r="K28" s="150">
        <f t="shared" si="3"/>
        <v>0</v>
      </c>
      <c r="M28">
        <f t="shared" si="4"/>
        <v>0</v>
      </c>
      <c r="P28" s="150">
        <f t="shared" si="5"/>
        <v>0</v>
      </c>
      <c r="Q28" s="125"/>
      <c r="R28">
        <f t="shared" si="0"/>
        <v>0</v>
      </c>
      <c r="U28" s="150">
        <f t="shared" si="1"/>
        <v>0</v>
      </c>
      <c r="V28" s="172">
        <f t="shared" si="6"/>
        <v>0</v>
      </c>
      <c r="W28" s="117"/>
    </row>
    <row r="29" spans="1:26">
      <c r="A29" s="124">
        <v>25</v>
      </c>
      <c r="B29" s="271"/>
      <c r="C29" s="272"/>
      <c r="D29" s="272"/>
      <c r="E29" s="272"/>
      <c r="F29" s="273"/>
      <c r="H29">
        <f t="shared" si="2"/>
        <v>0</v>
      </c>
      <c r="K29" s="150">
        <f t="shared" si="3"/>
        <v>0</v>
      </c>
      <c r="M29">
        <f t="shared" si="4"/>
        <v>0</v>
      </c>
      <c r="P29" s="150">
        <f t="shared" si="5"/>
        <v>0</v>
      </c>
      <c r="Q29" s="125"/>
      <c r="R29">
        <f t="shared" si="0"/>
        <v>0</v>
      </c>
      <c r="U29" s="150">
        <f t="shared" si="1"/>
        <v>0</v>
      </c>
      <c r="V29" s="172">
        <f t="shared" si="6"/>
        <v>0</v>
      </c>
      <c r="W29" s="117"/>
    </row>
    <row r="30" spans="1:26">
      <c r="A30" s="126">
        <v>26</v>
      </c>
      <c r="B30" s="294"/>
      <c r="C30" s="295"/>
      <c r="D30" s="295"/>
      <c r="E30" s="295"/>
      <c r="F30" s="296"/>
      <c r="H30">
        <f t="shared" si="2"/>
        <v>0</v>
      </c>
      <c r="K30" s="150">
        <f t="shared" si="3"/>
        <v>0</v>
      </c>
      <c r="M30">
        <f t="shared" si="4"/>
        <v>0</v>
      </c>
      <c r="P30" s="150">
        <f t="shared" si="5"/>
        <v>0</v>
      </c>
      <c r="Q30" s="125"/>
      <c r="R30">
        <f t="shared" si="0"/>
        <v>0</v>
      </c>
      <c r="U30" s="150">
        <f t="shared" si="1"/>
        <v>0</v>
      </c>
      <c r="V30" s="172">
        <f t="shared" si="6"/>
        <v>0</v>
      </c>
      <c r="W30" s="117"/>
    </row>
    <row r="31" spans="1:26" ht="13.5" customHeight="1">
      <c r="A31" s="124">
        <v>27</v>
      </c>
      <c r="B31" s="271"/>
      <c r="C31" s="272"/>
      <c r="D31" s="272"/>
      <c r="E31" s="272"/>
      <c r="F31" s="273"/>
      <c r="H31">
        <f t="shared" si="2"/>
        <v>0</v>
      </c>
      <c r="K31" s="150">
        <f t="shared" si="3"/>
        <v>0</v>
      </c>
      <c r="M31">
        <f t="shared" si="4"/>
        <v>0</v>
      </c>
      <c r="P31" s="150">
        <f t="shared" si="5"/>
        <v>0</v>
      </c>
      <c r="Q31" s="125"/>
      <c r="R31">
        <f t="shared" si="0"/>
        <v>0</v>
      </c>
      <c r="U31" s="150">
        <f t="shared" si="1"/>
        <v>0</v>
      </c>
      <c r="V31" s="172">
        <f t="shared" si="6"/>
        <v>0</v>
      </c>
      <c r="W31" s="117"/>
    </row>
    <row r="32" spans="1:26">
      <c r="A32" s="124">
        <v>28</v>
      </c>
      <c r="B32" s="271"/>
      <c r="C32" s="272"/>
      <c r="D32" s="272"/>
      <c r="E32" s="272"/>
      <c r="F32" s="273"/>
      <c r="H32">
        <f t="shared" si="2"/>
        <v>0</v>
      </c>
      <c r="K32" s="150">
        <f t="shared" si="3"/>
        <v>0</v>
      </c>
      <c r="M32">
        <f t="shared" si="4"/>
        <v>0</v>
      </c>
      <c r="P32" s="150">
        <f t="shared" si="5"/>
        <v>0</v>
      </c>
      <c r="Q32" s="125"/>
      <c r="R32">
        <f t="shared" si="0"/>
        <v>0</v>
      </c>
      <c r="U32" s="150">
        <f t="shared" si="1"/>
        <v>0</v>
      </c>
      <c r="V32" s="172">
        <f t="shared" si="6"/>
        <v>0</v>
      </c>
      <c r="W32" s="117"/>
    </row>
    <row r="33" spans="1:23" ht="12.75" customHeight="1">
      <c r="A33" s="124">
        <v>29</v>
      </c>
      <c r="B33" s="271"/>
      <c r="C33" s="272"/>
      <c r="D33" s="272"/>
      <c r="E33" s="272"/>
      <c r="F33" s="273"/>
      <c r="H33">
        <f t="shared" si="2"/>
        <v>0</v>
      </c>
      <c r="K33" s="150">
        <f t="shared" si="3"/>
        <v>0</v>
      </c>
      <c r="M33">
        <f t="shared" si="4"/>
        <v>0</v>
      </c>
      <c r="P33" s="150">
        <f t="shared" si="5"/>
        <v>0</v>
      </c>
      <c r="Q33" s="125"/>
      <c r="R33">
        <f t="shared" si="0"/>
        <v>0</v>
      </c>
      <c r="U33" s="150">
        <f t="shared" si="1"/>
        <v>0</v>
      </c>
      <c r="V33" s="172">
        <f t="shared" si="6"/>
        <v>0</v>
      </c>
      <c r="W33" s="117"/>
    </row>
    <row r="34" spans="1:23">
      <c r="A34" s="124">
        <v>30</v>
      </c>
      <c r="B34" s="271"/>
      <c r="C34" s="272"/>
      <c r="D34" s="272"/>
      <c r="E34" s="272"/>
      <c r="F34" s="273"/>
      <c r="H34">
        <f t="shared" si="2"/>
        <v>0</v>
      </c>
      <c r="K34" s="150">
        <f t="shared" si="3"/>
        <v>0</v>
      </c>
      <c r="M34">
        <f t="shared" si="4"/>
        <v>0</v>
      </c>
      <c r="P34" s="150">
        <f t="shared" si="5"/>
        <v>0</v>
      </c>
      <c r="Q34" s="125"/>
      <c r="R34">
        <f t="shared" si="0"/>
        <v>0</v>
      </c>
      <c r="U34" s="150">
        <f t="shared" si="1"/>
        <v>0</v>
      </c>
      <c r="V34" s="172">
        <f t="shared" si="6"/>
        <v>0</v>
      </c>
      <c r="W34" s="117"/>
    </row>
    <row r="35" spans="1:23" ht="13.5" thickBot="1">
      <c r="A35" s="127">
        <v>31</v>
      </c>
      <c r="B35" s="271"/>
      <c r="C35" s="272"/>
      <c r="D35" s="272"/>
      <c r="E35" s="272"/>
      <c r="F35" s="273"/>
      <c r="H35">
        <f t="shared" si="2"/>
        <v>0</v>
      </c>
      <c r="K35" s="150">
        <f t="shared" si="3"/>
        <v>0</v>
      </c>
      <c r="M35">
        <f t="shared" si="4"/>
        <v>0</v>
      </c>
      <c r="P35" s="150">
        <f t="shared" si="5"/>
        <v>0</v>
      </c>
      <c r="Q35" s="125"/>
      <c r="R35">
        <f t="shared" si="0"/>
        <v>0</v>
      </c>
      <c r="U35" s="150">
        <f t="shared" si="1"/>
        <v>0</v>
      </c>
      <c r="V35" s="172">
        <f t="shared" si="6"/>
        <v>0</v>
      </c>
      <c r="W35" s="117"/>
    </row>
    <row r="36" spans="1:23" ht="13.5" thickBot="1">
      <c r="A36" s="128"/>
      <c r="B36" s="254" t="s">
        <v>81</v>
      </c>
      <c r="C36" s="254"/>
      <c r="D36" s="254"/>
      <c r="E36" s="254"/>
      <c r="F36" s="255"/>
      <c r="K36" s="150"/>
      <c r="P36" s="150"/>
      <c r="Q36" s="125"/>
      <c r="U36" s="150"/>
      <c r="V36" s="172"/>
    </row>
    <row r="37" spans="1:23" ht="13.5" thickBot="1">
      <c r="A37" s="129"/>
      <c r="B37" s="254" t="s">
        <v>82</v>
      </c>
      <c r="C37" s="254"/>
      <c r="D37" s="254"/>
      <c r="E37" s="254"/>
      <c r="F37" s="255"/>
      <c r="G37" s="130">
        <f>G36-G5</f>
        <v>0</v>
      </c>
      <c r="H37" s="131">
        <f>SUM(H5:H35)</f>
        <v>0</v>
      </c>
      <c r="I37" s="131">
        <f>SUM(I5:I35)</f>
        <v>0</v>
      </c>
      <c r="J37" s="131">
        <f>SUM(J5:J35)</f>
        <v>0</v>
      </c>
      <c r="K37" s="150">
        <f>SUM(K5:K35)</f>
        <v>0</v>
      </c>
      <c r="L37" s="130">
        <f>L36-L5</f>
        <v>0</v>
      </c>
      <c r="M37" s="131">
        <f>SUM(M5:M35)</f>
        <v>0</v>
      </c>
      <c r="N37" s="131">
        <f>SUM(N5:N35)</f>
        <v>0</v>
      </c>
      <c r="O37" s="131">
        <f>SUM(O5:O35)</f>
        <v>0</v>
      </c>
      <c r="P37" s="150">
        <f>SUM(P5:P35)</f>
        <v>0</v>
      </c>
      <c r="Q37" s="130">
        <f>Q36-Q5</f>
        <v>0</v>
      </c>
      <c r="R37" s="131">
        <f>SUM(R5:R35)</f>
        <v>0</v>
      </c>
      <c r="S37" s="131">
        <f>SUM(S5:S35)</f>
        <v>0</v>
      </c>
      <c r="T37" s="131">
        <f>SUM(T5:T35)</f>
        <v>0</v>
      </c>
      <c r="U37" s="150">
        <f>SUM(U5:U35)</f>
        <v>0</v>
      </c>
      <c r="V37" s="172">
        <f>SUM(V5:V35)</f>
        <v>0</v>
      </c>
    </row>
    <row r="38" spans="1:23" ht="13.5" thickBot="1">
      <c r="A38" s="165"/>
      <c r="B38" s="254"/>
      <c r="C38" s="256"/>
      <c r="D38" s="256"/>
      <c r="E38" s="256"/>
      <c r="F38" s="256"/>
      <c r="G38" s="134"/>
      <c r="H38" s="134"/>
      <c r="I38" s="134"/>
      <c r="J38" s="134"/>
      <c r="K38" s="166"/>
      <c r="L38" s="134"/>
      <c r="M38" s="134"/>
      <c r="N38" s="134"/>
      <c r="O38" s="134"/>
      <c r="P38" s="166"/>
      <c r="Q38" s="134"/>
      <c r="R38" s="134"/>
      <c r="S38" s="134"/>
      <c r="T38" s="134"/>
      <c r="U38" s="166"/>
      <c r="V38" s="135"/>
      <c r="W38" s="134"/>
    </row>
    <row r="39" spans="1:23" ht="13.5" thickBot="1">
      <c r="A39" s="132"/>
      <c r="B39" s="297"/>
      <c r="C39" s="298"/>
      <c r="D39" s="298"/>
      <c r="E39" s="298"/>
      <c r="F39" s="298"/>
      <c r="K39" s="150"/>
      <c r="P39" s="150"/>
      <c r="U39" s="150"/>
      <c r="V39" s="172"/>
    </row>
    <row r="40" spans="1:23" ht="18.75" thickBot="1">
      <c r="A40" s="266" t="s">
        <v>88</v>
      </c>
      <c r="B40" s="267"/>
      <c r="C40" s="267"/>
      <c r="D40" s="267"/>
      <c r="E40" s="267"/>
      <c r="F40" s="267"/>
      <c r="K40" s="150"/>
      <c r="P40" s="150"/>
      <c r="U40" s="150"/>
      <c r="V40" s="172"/>
    </row>
    <row r="41" spans="1:23" ht="26.25" thickBot="1">
      <c r="A41" s="118" t="s">
        <v>77</v>
      </c>
      <c r="B41" s="119"/>
      <c r="C41" s="119"/>
      <c r="D41" s="119"/>
      <c r="E41" s="119"/>
      <c r="F41" s="119"/>
      <c r="G41" s="164" t="s">
        <v>53</v>
      </c>
      <c r="H41" s="134"/>
      <c r="I41" s="134"/>
      <c r="J41" s="134"/>
      <c r="K41" s="166"/>
      <c r="L41" s="164" t="s">
        <v>54</v>
      </c>
      <c r="M41" s="134"/>
      <c r="N41" s="134"/>
      <c r="O41" s="134"/>
      <c r="P41" s="166"/>
      <c r="Q41" s="164" t="s">
        <v>62</v>
      </c>
      <c r="R41" s="134"/>
      <c r="S41" s="134"/>
      <c r="T41" s="134"/>
      <c r="U41" s="166"/>
      <c r="V41" s="145" t="s">
        <v>78</v>
      </c>
    </row>
    <row r="42" spans="1:23" s="114" customFormat="1" ht="18" customHeight="1" thickBot="1">
      <c r="A42" s="120" t="s">
        <v>79</v>
      </c>
      <c r="B42" s="299" t="s">
        <v>80</v>
      </c>
      <c r="C42" s="300"/>
      <c r="D42" s="300"/>
      <c r="E42" s="300"/>
      <c r="F42" s="301"/>
      <c r="G42" s="167" t="s">
        <v>72</v>
      </c>
      <c r="H42" s="167" t="s">
        <v>73</v>
      </c>
      <c r="I42" s="167" t="s">
        <v>74</v>
      </c>
      <c r="J42" s="167" t="s">
        <v>75</v>
      </c>
      <c r="K42" s="170" t="s">
        <v>76</v>
      </c>
      <c r="L42" s="167" t="s">
        <v>72</v>
      </c>
      <c r="M42" s="167" t="s">
        <v>73</v>
      </c>
      <c r="N42" s="167" t="s">
        <v>74</v>
      </c>
      <c r="O42" s="167" t="s">
        <v>75</v>
      </c>
      <c r="P42" s="170" t="s">
        <v>76</v>
      </c>
      <c r="Q42" s="167" t="s">
        <v>72</v>
      </c>
      <c r="R42" s="167" t="s">
        <v>73</v>
      </c>
      <c r="S42" s="167" t="s">
        <v>74</v>
      </c>
      <c r="T42" s="167" t="s">
        <v>75</v>
      </c>
      <c r="U42" s="170" t="s">
        <v>76</v>
      </c>
      <c r="V42" s="173" t="s">
        <v>76</v>
      </c>
      <c r="W42" s="136" t="s">
        <v>50</v>
      </c>
    </row>
    <row r="43" spans="1:23">
      <c r="A43" s="122">
        <v>1</v>
      </c>
      <c r="B43" s="271"/>
      <c r="C43" s="290"/>
      <c r="D43" s="290"/>
      <c r="E43" s="290"/>
      <c r="F43" s="291"/>
      <c r="G43" s="117">
        <f>G36</f>
        <v>0</v>
      </c>
      <c r="H43">
        <f>G44-G43</f>
        <v>0</v>
      </c>
      <c r="K43" s="150">
        <f>H43-(I43+J43)</f>
        <v>0</v>
      </c>
      <c r="L43" s="117">
        <f>L36</f>
        <v>0</v>
      </c>
      <c r="M43">
        <f>L44-L43</f>
        <v>0</v>
      </c>
      <c r="P43" s="150">
        <f>M43-(N43+O43)</f>
        <v>0</v>
      </c>
      <c r="Q43" s="117">
        <f>Q36</f>
        <v>0</v>
      </c>
      <c r="R43">
        <f>Q44-Q43</f>
        <v>0</v>
      </c>
      <c r="U43" s="150">
        <f>R43-(S43+T43)</f>
        <v>0</v>
      </c>
      <c r="V43" s="172">
        <f t="shared" ref="V43:V73" si="7">K43+P43+U43</f>
        <v>0</v>
      </c>
      <c r="W43" s="117"/>
    </row>
    <row r="44" spans="1:23">
      <c r="A44" s="124">
        <v>2</v>
      </c>
      <c r="B44" s="271"/>
      <c r="C44" s="272"/>
      <c r="D44" s="272"/>
      <c r="E44" s="272"/>
      <c r="F44" s="273"/>
      <c r="H44">
        <f t="shared" ref="H44:H71" si="8">G45-G44</f>
        <v>0</v>
      </c>
      <c r="K44" s="150">
        <f t="shared" ref="K44:K73" si="9">H44-(I44+J44)</f>
        <v>0</v>
      </c>
      <c r="M44">
        <f t="shared" ref="M44:M73" si="10">L45-L44</f>
        <v>0</v>
      </c>
      <c r="P44" s="150">
        <f t="shared" ref="P44:P73" si="11">M44-(N44+O44)</f>
        <v>0</v>
      </c>
      <c r="R44">
        <f t="shared" ref="R44:R73" si="12">Q45-Q44</f>
        <v>0</v>
      </c>
      <c r="U44" s="150">
        <f t="shared" ref="U44:U73" si="13">R44-(S44+T44)</f>
        <v>0</v>
      </c>
      <c r="V44" s="172">
        <f t="shared" si="7"/>
        <v>0</v>
      </c>
      <c r="W44" s="117"/>
    </row>
    <row r="45" spans="1:23">
      <c r="A45" s="126">
        <v>3</v>
      </c>
      <c r="B45" s="294"/>
      <c r="C45" s="295"/>
      <c r="D45" s="295"/>
      <c r="E45" s="295"/>
      <c r="F45" s="296"/>
      <c r="H45">
        <f t="shared" si="8"/>
        <v>0</v>
      </c>
      <c r="K45" s="150">
        <f t="shared" si="9"/>
        <v>0</v>
      </c>
      <c r="M45">
        <f t="shared" si="10"/>
        <v>0</v>
      </c>
      <c r="P45" s="150">
        <f t="shared" si="11"/>
        <v>0</v>
      </c>
      <c r="R45">
        <f t="shared" si="12"/>
        <v>0</v>
      </c>
      <c r="U45" s="150">
        <f t="shared" si="13"/>
        <v>0</v>
      </c>
      <c r="V45" s="172">
        <f t="shared" si="7"/>
        <v>0</v>
      </c>
      <c r="W45" s="117"/>
    </row>
    <row r="46" spans="1:23">
      <c r="A46" s="124">
        <v>4</v>
      </c>
      <c r="B46" s="271"/>
      <c r="C46" s="272"/>
      <c r="D46" s="272"/>
      <c r="E46" s="272"/>
      <c r="F46" s="273"/>
      <c r="H46">
        <f t="shared" si="8"/>
        <v>0</v>
      </c>
      <c r="K46" s="150">
        <f t="shared" si="9"/>
        <v>0</v>
      </c>
      <c r="M46">
        <f t="shared" si="10"/>
        <v>0</v>
      </c>
      <c r="P46" s="150">
        <f t="shared" si="11"/>
        <v>0</v>
      </c>
      <c r="R46">
        <f t="shared" si="12"/>
        <v>0</v>
      </c>
      <c r="U46" s="150">
        <f t="shared" si="13"/>
        <v>0</v>
      </c>
      <c r="V46" s="172">
        <f t="shared" si="7"/>
        <v>0</v>
      </c>
      <c r="W46" s="117"/>
    </row>
    <row r="47" spans="1:23">
      <c r="A47" s="124">
        <v>5</v>
      </c>
      <c r="B47" s="271"/>
      <c r="C47" s="272"/>
      <c r="D47" s="272"/>
      <c r="E47" s="272"/>
      <c r="F47" s="273"/>
      <c r="H47">
        <f t="shared" si="8"/>
        <v>0</v>
      </c>
      <c r="K47" s="150">
        <f t="shared" si="9"/>
        <v>0</v>
      </c>
      <c r="M47">
        <f t="shared" si="10"/>
        <v>0</v>
      </c>
      <c r="P47" s="150">
        <f t="shared" si="11"/>
        <v>0</v>
      </c>
      <c r="R47">
        <f t="shared" si="12"/>
        <v>0</v>
      </c>
      <c r="U47" s="150">
        <f t="shared" si="13"/>
        <v>0</v>
      </c>
      <c r="V47" s="172">
        <f t="shared" si="7"/>
        <v>0</v>
      </c>
      <c r="W47" s="117"/>
    </row>
    <row r="48" spans="1:23">
      <c r="A48" s="124">
        <v>6</v>
      </c>
      <c r="B48" s="271"/>
      <c r="C48" s="272"/>
      <c r="D48" s="272"/>
      <c r="E48" s="272"/>
      <c r="F48" s="273"/>
      <c r="H48">
        <f t="shared" si="8"/>
        <v>0</v>
      </c>
      <c r="K48" s="150">
        <f t="shared" si="9"/>
        <v>0</v>
      </c>
      <c r="M48">
        <f t="shared" si="10"/>
        <v>0</v>
      </c>
      <c r="P48" s="150">
        <f t="shared" si="11"/>
        <v>0</v>
      </c>
      <c r="R48">
        <f t="shared" si="12"/>
        <v>0</v>
      </c>
      <c r="U48" s="150">
        <f t="shared" si="13"/>
        <v>0</v>
      </c>
      <c r="V48" s="172">
        <f t="shared" si="7"/>
        <v>0</v>
      </c>
      <c r="W48" s="117"/>
    </row>
    <row r="49" spans="1:23">
      <c r="A49" s="124">
        <v>7</v>
      </c>
      <c r="B49" s="271"/>
      <c r="C49" s="272"/>
      <c r="D49" s="272"/>
      <c r="E49" s="272"/>
      <c r="F49" s="273"/>
      <c r="H49">
        <f t="shared" si="8"/>
        <v>0</v>
      </c>
      <c r="K49" s="150">
        <f t="shared" si="9"/>
        <v>0</v>
      </c>
      <c r="M49">
        <f t="shared" si="10"/>
        <v>0</v>
      </c>
      <c r="P49" s="150">
        <f t="shared" si="11"/>
        <v>0</v>
      </c>
      <c r="R49">
        <f t="shared" si="12"/>
        <v>0</v>
      </c>
      <c r="U49" s="150">
        <f t="shared" si="13"/>
        <v>0</v>
      </c>
      <c r="V49" s="172">
        <f t="shared" si="7"/>
        <v>0</v>
      </c>
      <c r="W49" s="117"/>
    </row>
    <row r="50" spans="1:23">
      <c r="A50" s="124">
        <v>8</v>
      </c>
      <c r="B50" s="289"/>
      <c r="C50" s="290"/>
      <c r="D50" s="290"/>
      <c r="E50" s="290"/>
      <c r="F50" s="291"/>
      <c r="H50">
        <f t="shared" si="8"/>
        <v>0</v>
      </c>
      <c r="K50" s="150">
        <f t="shared" si="9"/>
        <v>0</v>
      </c>
      <c r="M50">
        <f t="shared" si="10"/>
        <v>0</v>
      </c>
      <c r="P50" s="150">
        <f t="shared" si="11"/>
        <v>0</v>
      </c>
      <c r="R50">
        <f t="shared" si="12"/>
        <v>0</v>
      </c>
      <c r="U50" s="150">
        <f t="shared" si="13"/>
        <v>0</v>
      </c>
      <c r="V50" s="172">
        <f t="shared" si="7"/>
        <v>0</v>
      </c>
      <c r="W50" s="117"/>
    </row>
    <row r="51" spans="1:23">
      <c r="A51" s="124">
        <v>9</v>
      </c>
      <c r="B51" s="271"/>
      <c r="C51" s="272"/>
      <c r="D51" s="272"/>
      <c r="E51" s="272"/>
      <c r="F51" s="273"/>
      <c r="H51">
        <f t="shared" si="8"/>
        <v>0</v>
      </c>
      <c r="K51" s="150">
        <f t="shared" si="9"/>
        <v>0</v>
      </c>
      <c r="M51">
        <f t="shared" si="10"/>
        <v>0</v>
      </c>
      <c r="P51" s="150">
        <f t="shared" si="11"/>
        <v>0</v>
      </c>
      <c r="R51">
        <f t="shared" si="12"/>
        <v>0</v>
      </c>
      <c r="U51" s="150">
        <f t="shared" si="13"/>
        <v>0</v>
      </c>
      <c r="V51" s="172">
        <f t="shared" si="7"/>
        <v>0</v>
      </c>
      <c r="W51" s="117"/>
    </row>
    <row r="52" spans="1:23">
      <c r="A52" s="126">
        <v>10</v>
      </c>
      <c r="B52" s="294"/>
      <c r="C52" s="295"/>
      <c r="D52" s="295"/>
      <c r="E52" s="295"/>
      <c r="F52" s="296"/>
      <c r="H52">
        <f t="shared" si="8"/>
        <v>0</v>
      </c>
      <c r="K52" s="150">
        <f t="shared" si="9"/>
        <v>0</v>
      </c>
      <c r="M52">
        <f t="shared" si="10"/>
        <v>0</v>
      </c>
      <c r="P52" s="150">
        <f t="shared" si="11"/>
        <v>0</v>
      </c>
      <c r="R52">
        <f t="shared" si="12"/>
        <v>0</v>
      </c>
      <c r="U52" s="150">
        <f t="shared" si="13"/>
        <v>0</v>
      </c>
      <c r="V52" s="172">
        <f t="shared" si="7"/>
        <v>0</v>
      </c>
      <c r="W52" s="117"/>
    </row>
    <row r="53" spans="1:23">
      <c r="A53" s="124">
        <v>11</v>
      </c>
      <c r="B53" s="271"/>
      <c r="C53" s="290"/>
      <c r="D53" s="290"/>
      <c r="E53" s="290"/>
      <c r="F53" s="291"/>
      <c r="H53">
        <f t="shared" si="8"/>
        <v>0</v>
      </c>
      <c r="K53" s="150">
        <f t="shared" si="9"/>
        <v>0</v>
      </c>
      <c r="M53">
        <f t="shared" si="10"/>
        <v>0</v>
      </c>
      <c r="P53" s="150">
        <f t="shared" si="11"/>
        <v>0</v>
      </c>
      <c r="R53">
        <f t="shared" si="12"/>
        <v>0</v>
      </c>
      <c r="U53" s="150">
        <f t="shared" si="13"/>
        <v>0</v>
      </c>
      <c r="V53" s="172">
        <f t="shared" si="7"/>
        <v>0</v>
      </c>
      <c r="W53" s="117"/>
    </row>
    <row r="54" spans="1:23">
      <c r="A54" s="124">
        <v>12</v>
      </c>
      <c r="B54" s="271"/>
      <c r="C54" s="290"/>
      <c r="D54" s="290"/>
      <c r="E54" s="290"/>
      <c r="F54" s="291"/>
      <c r="H54">
        <f t="shared" si="8"/>
        <v>0</v>
      </c>
      <c r="K54" s="150">
        <f t="shared" si="9"/>
        <v>0</v>
      </c>
      <c r="M54">
        <f t="shared" si="10"/>
        <v>0</v>
      </c>
      <c r="P54" s="150">
        <f t="shared" si="11"/>
        <v>0</v>
      </c>
      <c r="R54">
        <f t="shared" si="12"/>
        <v>0</v>
      </c>
      <c r="U54" s="150">
        <f t="shared" si="13"/>
        <v>0</v>
      </c>
      <c r="V54" s="172">
        <f t="shared" si="7"/>
        <v>0</v>
      </c>
      <c r="W54" s="117"/>
    </row>
    <row r="55" spans="1:23">
      <c r="A55" s="124">
        <v>13</v>
      </c>
      <c r="B55" s="271"/>
      <c r="C55" s="272"/>
      <c r="D55" s="272"/>
      <c r="E55" s="272"/>
      <c r="F55" s="273"/>
      <c r="H55">
        <f t="shared" si="8"/>
        <v>0</v>
      </c>
      <c r="K55" s="150">
        <f t="shared" si="9"/>
        <v>0</v>
      </c>
      <c r="M55">
        <f t="shared" si="10"/>
        <v>0</v>
      </c>
      <c r="P55" s="150">
        <f t="shared" si="11"/>
        <v>0</v>
      </c>
      <c r="R55">
        <f t="shared" si="12"/>
        <v>0</v>
      </c>
      <c r="U55" s="150">
        <f t="shared" si="13"/>
        <v>0</v>
      </c>
      <c r="V55" s="172">
        <f t="shared" si="7"/>
        <v>0</v>
      </c>
      <c r="W55" s="117"/>
    </row>
    <row r="56" spans="1:23">
      <c r="A56" s="124">
        <v>14</v>
      </c>
      <c r="B56" s="271"/>
      <c r="C56" s="272"/>
      <c r="D56" s="272"/>
      <c r="E56" s="272"/>
      <c r="F56" s="273"/>
      <c r="H56">
        <f t="shared" si="8"/>
        <v>0</v>
      </c>
      <c r="K56" s="150">
        <f t="shared" si="9"/>
        <v>0</v>
      </c>
      <c r="M56">
        <f t="shared" si="10"/>
        <v>0</v>
      </c>
      <c r="P56" s="150">
        <f t="shared" si="11"/>
        <v>0</v>
      </c>
      <c r="R56">
        <f t="shared" si="12"/>
        <v>0</v>
      </c>
      <c r="U56" s="150">
        <f t="shared" si="13"/>
        <v>0</v>
      </c>
      <c r="V56" s="172">
        <f t="shared" si="7"/>
        <v>0</v>
      </c>
      <c r="W56" s="117"/>
    </row>
    <row r="57" spans="1:23">
      <c r="A57" s="124">
        <v>15</v>
      </c>
      <c r="B57" s="271"/>
      <c r="C57" s="272"/>
      <c r="D57" s="272"/>
      <c r="E57" s="272"/>
      <c r="F57" s="273"/>
      <c r="H57">
        <f t="shared" si="8"/>
        <v>0</v>
      </c>
      <c r="K57" s="150">
        <f t="shared" si="9"/>
        <v>0</v>
      </c>
      <c r="M57">
        <f t="shared" si="10"/>
        <v>0</v>
      </c>
      <c r="P57" s="150">
        <f t="shared" si="11"/>
        <v>0</v>
      </c>
      <c r="R57">
        <f t="shared" si="12"/>
        <v>0</v>
      </c>
      <c r="U57" s="150">
        <f t="shared" si="13"/>
        <v>0</v>
      </c>
      <c r="V57" s="172">
        <f t="shared" si="7"/>
        <v>0</v>
      </c>
      <c r="W57" s="117"/>
    </row>
    <row r="58" spans="1:23">
      <c r="A58" s="124">
        <v>16</v>
      </c>
      <c r="B58" s="289"/>
      <c r="C58" s="290"/>
      <c r="D58" s="290"/>
      <c r="E58" s="290"/>
      <c r="F58" s="291"/>
      <c r="H58">
        <f t="shared" si="8"/>
        <v>0</v>
      </c>
      <c r="K58" s="150">
        <f t="shared" si="9"/>
        <v>0</v>
      </c>
      <c r="M58">
        <f t="shared" si="10"/>
        <v>0</v>
      </c>
      <c r="P58" s="150">
        <f t="shared" si="11"/>
        <v>0</v>
      </c>
      <c r="R58">
        <f t="shared" si="12"/>
        <v>0</v>
      </c>
      <c r="U58" s="150">
        <f t="shared" si="13"/>
        <v>0</v>
      </c>
      <c r="V58" s="172">
        <f t="shared" si="7"/>
        <v>0</v>
      </c>
      <c r="W58" s="117"/>
    </row>
    <row r="59" spans="1:23">
      <c r="A59" s="126">
        <v>17</v>
      </c>
      <c r="B59" s="292"/>
      <c r="C59" s="293"/>
      <c r="D59" s="293"/>
      <c r="E59" s="293"/>
      <c r="F59" s="293"/>
      <c r="H59">
        <f t="shared" si="8"/>
        <v>0</v>
      </c>
      <c r="K59" s="150">
        <f t="shared" si="9"/>
        <v>0</v>
      </c>
      <c r="M59">
        <f t="shared" si="10"/>
        <v>0</v>
      </c>
      <c r="P59" s="150">
        <f t="shared" si="11"/>
        <v>0</v>
      </c>
      <c r="R59">
        <f t="shared" si="12"/>
        <v>0</v>
      </c>
      <c r="U59" s="150">
        <f t="shared" si="13"/>
        <v>0</v>
      </c>
      <c r="V59" s="172">
        <f t="shared" si="7"/>
        <v>0</v>
      </c>
      <c r="W59" s="117"/>
    </row>
    <row r="60" spans="1:23">
      <c r="A60" s="124">
        <v>18</v>
      </c>
      <c r="B60" s="289"/>
      <c r="C60" s="290"/>
      <c r="D60" s="290"/>
      <c r="E60" s="290"/>
      <c r="F60" s="291"/>
      <c r="H60">
        <f t="shared" si="8"/>
        <v>0</v>
      </c>
      <c r="K60" s="150">
        <f t="shared" si="9"/>
        <v>0</v>
      </c>
      <c r="M60">
        <f t="shared" si="10"/>
        <v>0</v>
      </c>
      <c r="P60" s="150">
        <f t="shared" si="11"/>
        <v>0</v>
      </c>
      <c r="R60">
        <f t="shared" si="12"/>
        <v>0</v>
      </c>
      <c r="U60" s="150">
        <f t="shared" si="13"/>
        <v>0</v>
      </c>
      <c r="V60" s="172">
        <f t="shared" si="7"/>
        <v>0</v>
      </c>
      <c r="W60" s="117"/>
    </row>
    <row r="61" spans="1:23">
      <c r="A61" s="124">
        <v>19</v>
      </c>
      <c r="B61" s="289"/>
      <c r="C61" s="290"/>
      <c r="D61" s="290"/>
      <c r="E61" s="290"/>
      <c r="F61" s="291"/>
      <c r="H61">
        <f t="shared" si="8"/>
        <v>0</v>
      </c>
      <c r="K61" s="150">
        <f t="shared" si="9"/>
        <v>0</v>
      </c>
      <c r="M61">
        <f t="shared" si="10"/>
        <v>0</v>
      </c>
      <c r="P61" s="150">
        <f t="shared" si="11"/>
        <v>0</v>
      </c>
      <c r="R61">
        <f t="shared" si="12"/>
        <v>0</v>
      </c>
      <c r="U61" s="150">
        <f t="shared" si="13"/>
        <v>0</v>
      </c>
      <c r="V61" s="172">
        <f t="shared" si="7"/>
        <v>0</v>
      </c>
      <c r="W61" s="117"/>
    </row>
    <row r="62" spans="1:23">
      <c r="A62" s="124">
        <v>20</v>
      </c>
      <c r="B62" s="271"/>
      <c r="C62" s="290"/>
      <c r="D62" s="290"/>
      <c r="E62" s="290"/>
      <c r="F62" s="291"/>
      <c r="H62">
        <f t="shared" si="8"/>
        <v>0</v>
      </c>
      <c r="K62" s="150">
        <f t="shared" si="9"/>
        <v>0</v>
      </c>
      <c r="M62">
        <f t="shared" si="10"/>
        <v>0</v>
      </c>
      <c r="P62" s="150">
        <f t="shared" si="11"/>
        <v>0</v>
      </c>
      <c r="R62">
        <f t="shared" si="12"/>
        <v>0</v>
      </c>
      <c r="U62" s="150">
        <f t="shared" si="13"/>
        <v>0</v>
      </c>
      <c r="V62" s="172">
        <f t="shared" si="7"/>
        <v>0</v>
      </c>
      <c r="W62" s="117"/>
    </row>
    <row r="63" spans="1:23">
      <c r="A63" s="124">
        <v>21</v>
      </c>
      <c r="B63" s="271"/>
      <c r="C63" s="272"/>
      <c r="D63" s="272"/>
      <c r="E63" s="272"/>
      <c r="F63" s="273"/>
      <c r="H63">
        <f t="shared" si="8"/>
        <v>0</v>
      </c>
      <c r="K63" s="150">
        <f t="shared" si="9"/>
        <v>0</v>
      </c>
      <c r="M63">
        <f t="shared" si="10"/>
        <v>0</v>
      </c>
      <c r="P63" s="150">
        <f t="shared" si="11"/>
        <v>0</v>
      </c>
      <c r="R63">
        <f t="shared" si="12"/>
        <v>0</v>
      </c>
      <c r="U63" s="150">
        <f t="shared" si="13"/>
        <v>0</v>
      </c>
      <c r="V63" s="172">
        <f t="shared" si="7"/>
        <v>0</v>
      </c>
      <c r="W63" s="117"/>
    </row>
    <row r="64" spans="1:23">
      <c r="A64" s="124">
        <v>22</v>
      </c>
      <c r="B64" s="271"/>
      <c r="C64" s="272"/>
      <c r="D64" s="272"/>
      <c r="E64" s="272"/>
      <c r="F64" s="273"/>
      <c r="H64">
        <f t="shared" si="8"/>
        <v>0</v>
      </c>
      <c r="K64" s="150">
        <f t="shared" si="9"/>
        <v>0</v>
      </c>
      <c r="M64">
        <f t="shared" si="10"/>
        <v>0</v>
      </c>
      <c r="P64" s="150">
        <f t="shared" si="11"/>
        <v>0</v>
      </c>
      <c r="R64">
        <f t="shared" si="12"/>
        <v>0</v>
      </c>
      <c r="U64" s="150">
        <f t="shared" si="13"/>
        <v>0</v>
      </c>
      <c r="V64" s="172">
        <f t="shared" si="7"/>
        <v>0</v>
      </c>
      <c r="W64" s="117"/>
    </row>
    <row r="65" spans="1:23">
      <c r="A65" s="124">
        <v>23</v>
      </c>
      <c r="B65" s="271"/>
      <c r="C65" s="272"/>
      <c r="D65" s="272"/>
      <c r="E65" s="272"/>
      <c r="F65" s="273"/>
      <c r="H65">
        <f t="shared" si="8"/>
        <v>0</v>
      </c>
      <c r="K65" s="150">
        <f t="shared" si="9"/>
        <v>0</v>
      </c>
      <c r="M65">
        <f t="shared" si="10"/>
        <v>0</v>
      </c>
      <c r="P65" s="150">
        <f t="shared" si="11"/>
        <v>0</v>
      </c>
      <c r="R65">
        <f t="shared" si="12"/>
        <v>0</v>
      </c>
      <c r="U65" s="150">
        <f t="shared" si="13"/>
        <v>0</v>
      </c>
      <c r="V65" s="172">
        <f t="shared" si="7"/>
        <v>0</v>
      </c>
      <c r="W65" s="117"/>
    </row>
    <row r="66" spans="1:23">
      <c r="A66" s="126">
        <v>24</v>
      </c>
      <c r="B66" s="283"/>
      <c r="C66" s="284"/>
      <c r="D66" s="284"/>
      <c r="E66" s="284"/>
      <c r="F66" s="285"/>
      <c r="H66">
        <f t="shared" si="8"/>
        <v>0</v>
      </c>
      <c r="K66" s="150">
        <f t="shared" si="9"/>
        <v>0</v>
      </c>
      <c r="M66">
        <f t="shared" si="10"/>
        <v>0</v>
      </c>
      <c r="P66" s="150">
        <f t="shared" si="11"/>
        <v>0</v>
      </c>
      <c r="R66">
        <f t="shared" si="12"/>
        <v>0</v>
      </c>
      <c r="U66" s="150">
        <f t="shared" si="13"/>
        <v>0</v>
      </c>
      <c r="V66" s="172">
        <f t="shared" si="7"/>
        <v>0</v>
      </c>
      <c r="W66" s="117"/>
    </row>
    <row r="67" spans="1:23">
      <c r="A67" s="124">
        <v>25</v>
      </c>
      <c r="B67" s="286"/>
      <c r="C67" s="287"/>
      <c r="D67" s="287"/>
      <c r="E67" s="287"/>
      <c r="F67" s="288"/>
      <c r="H67">
        <f t="shared" si="8"/>
        <v>0</v>
      </c>
      <c r="K67" s="150">
        <f t="shared" si="9"/>
        <v>0</v>
      </c>
      <c r="M67">
        <f t="shared" si="10"/>
        <v>0</v>
      </c>
      <c r="P67" s="150">
        <f t="shared" si="11"/>
        <v>0</v>
      </c>
      <c r="R67">
        <f t="shared" si="12"/>
        <v>0</v>
      </c>
      <c r="U67" s="150">
        <f t="shared" si="13"/>
        <v>0</v>
      </c>
      <c r="V67" s="172">
        <f t="shared" si="7"/>
        <v>0</v>
      </c>
      <c r="W67" s="117"/>
    </row>
    <row r="68" spans="1:23">
      <c r="A68" s="124">
        <v>26</v>
      </c>
      <c r="B68" s="286"/>
      <c r="C68" s="287"/>
      <c r="D68" s="287"/>
      <c r="E68" s="287"/>
      <c r="F68" s="288"/>
      <c r="H68">
        <f t="shared" si="8"/>
        <v>0</v>
      </c>
      <c r="K68" s="150">
        <f t="shared" si="9"/>
        <v>0</v>
      </c>
      <c r="M68">
        <f t="shared" si="10"/>
        <v>0</v>
      </c>
      <c r="P68" s="150">
        <f t="shared" si="11"/>
        <v>0</v>
      </c>
      <c r="R68">
        <f t="shared" si="12"/>
        <v>0</v>
      </c>
      <c r="U68" s="150">
        <f t="shared" si="13"/>
        <v>0</v>
      </c>
      <c r="V68" s="172">
        <f t="shared" si="7"/>
        <v>0</v>
      </c>
      <c r="W68" s="117"/>
    </row>
    <row r="69" spans="1:23">
      <c r="A69" s="124">
        <v>27</v>
      </c>
      <c r="B69" s="271"/>
      <c r="C69" s="272"/>
      <c r="D69" s="272"/>
      <c r="E69" s="272"/>
      <c r="F69" s="273"/>
      <c r="H69">
        <f t="shared" si="8"/>
        <v>0</v>
      </c>
      <c r="K69" s="150">
        <f t="shared" si="9"/>
        <v>0</v>
      </c>
      <c r="M69">
        <f t="shared" si="10"/>
        <v>0</v>
      </c>
      <c r="P69" s="150">
        <f t="shared" si="11"/>
        <v>0</v>
      </c>
      <c r="R69">
        <f t="shared" si="12"/>
        <v>0</v>
      </c>
      <c r="U69" s="150">
        <f t="shared" si="13"/>
        <v>0</v>
      </c>
      <c r="V69" s="172">
        <f t="shared" si="7"/>
        <v>0</v>
      </c>
      <c r="W69" s="117"/>
    </row>
    <row r="70" spans="1:23">
      <c r="A70" s="124">
        <v>28</v>
      </c>
      <c r="B70" s="271"/>
      <c r="C70" s="272"/>
      <c r="D70" s="272"/>
      <c r="E70" s="272"/>
      <c r="F70" s="273"/>
      <c r="H70">
        <f t="shared" si="8"/>
        <v>0</v>
      </c>
      <c r="K70" s="150">
        <f t="shared" si="9"/>
        <v>0</v>
      </c>
      <c r="M70">
        <f t="shared" si="10"/>
        <v>0</v>
      </c>
      <c r="P70" s="150">
        <f t="shared" si="11"/>
        <v>0</v>
      </c>
      <c r="R70">
        <f t="shared" si="12"/>
        <v>0</v>
      </c>
      <c r="U70" s="150">
        <f t="shared" si="13"/>
        <v>0</v>
      </c>
      <c r="V70" s="172">
        <f t="shared" si="7"/>
        <v>0</v>
      </c>
      <c r="W70" s="117"/>
    </row>
    <row r="71" spans="1:23">
      <c r="A71" s="156">
        <v>29</v>
      </c>
      <c r="B71" s="274"/>
      <c r="C71" s="275"/>
      <c r="D71" s="275"/>
      <c r="E71" s="275"/>
      <c r="F71" s="276"/>
      <c r="G71" s="157">
        <f>G70</f>
        <v>0</v>
      </c>
      <c r="H71" s="157">
        <f t="shared" si="8"/>
        <v>0</v>
      </c>
      <c r="I71" s="157">
        <v>0</v>
      </c>
      <c r="J71" s="157">
        <v>0</v>
      </c>
      <c r="K71" s="150">
        <f t="shared" si="9"/>
        <v>0</v>
      </c>
      <c r="L71" s="157">
        <f>L70</f>
        <v>0</v>
      </c>
      <c r="M71" s="157">
        <f t="shared" si="10"/>
        <v>0</v>
      </c>
      <c r="N71" s="157">
        <v>0</v>
      </c>
      <c r="O71" s="157">
        <v>0</v>
      </c>
      <c r="P71" s="150">
        <f t="shared" si="11"/>
        <v>0</v>
      </c>
      <c r="Q71" s="157">
        <f>Q70</f>
        <v>0</v>
      </c>
      <c r="R71" s="157">
        <f t="shared" si="12"/>
        <v>0</v>
      </c>
      <c r="S71" s="157">
        <v>0</v>
      </c>
      <c r="T71" s="157">
        <v>0</v>
      </c>
      <c r="U71" s="150">
        <f t="shared" si="13"/>
        <v>0</v>
      </c>
      <c r="V71" s="172">
        <f t="shared" si="7"/>
        <v>0</v>
      </c>
      <c r="W71" s="157"/>
    </row>
    <row r="72" spans="1:23">
      <c r="A72" s="159">
        <v>30</v>
      </c>
      <c r="B72" s="277"/>
      <c r="C72" s="278"/>
      <c r="D72" s="278"/>
      <c r="E72" s="278"/>
      <c r="F72" s="279"/>
      <c r="G72" s="157">
        <f>G71</f>
        <v>0</v>
      </c>
      <c r="H72" s="158">
        <f>G73-G72</f>
        <v>0</v>
      </c>
      <c r="I72" s="158">
        <v>0</v>
      </c>
      <c r="J72" s="158">
        <v>0</v>
      </c>
      <c r="K72" s="150">
        <f t="shared" si="9"/>
        <v>0</v>
      </c>
      <c r="L72" s="157">
        <f>L71</f>
        <v>0</v>
      </c>
      <c r="M72" s="158">
        <f t="shared" si="10"/>
        <v>0</v>
      </c>
      <c r="N72" s="158">
        <v>0</v>
      </c>
      <c r="O72" s="158">
        <v>0</v>
      </c>
      <c r="P72" s="150">
        <f t="shared" si="11"/>
        <v>0</v>
      </c>
      <c r="Q72" s="157">
        <f>Q71</f>
        <v>0</v>
      </c>
      <c r="R72" s="158">
        <f t="shared" si="12"/>
        <v>0</v>
      </c>
      <c r="S72" s="158">
        <v>0</v>
      </c>
      <c r="T72" s="158">
        <v>0</v>
      </c>
      <c r="U72" s="150">
        <f t="shared" si="13"/>
        <v>0</v>
      </c>
      <c r="V72" s="172">
        <f t="shared" si="7"/>
        <v>0</v>
      </c>
      <c r="W72" s="158"/>
    </row>
    <row r="73" spans="1:23" ht="13.5" thickBot="1">
      <c r="A73" s="160">
        <v>31</v>
      </c>
      <c r="B73" s="280"/>
      <c r="C73" s="281"/>
      <c r="D73" s="281"/>
      <c r="E73" s="281"/>
      <c r="F73" s="282"/>
      <c r="G73" s="157">
        <f>G72</f>
        <v>0</v>
      </c>
      <c r="H73" s="158">
        <f>G74-G73</f>
        <v>0</v>
      </c>
      <c r="I73" s="158">
        <v>0</v>
      </c>
      <c r="J73" s="158">
        <v>0</v>
      </c>
      <c r="K73" s="150">
        <f t="shared" si="9"/>
        <v>0</v>
      </c>
      <c r="L73" s="157">
        <f>L72</f>
        <v>0</v>
      </c>
      <c r="M73" s="158">
        <f t="shared" si="10"/>
        <v>0</v>
      </c>
      <c r="N73" s="158">
        <v>0</v>
      </c>
      <c r="O73" s="158">
        <v>0</v>
      </c>
      <c r="P73" s="150">
        <f t="shared" si="11"/>
        <v>0</v>
      </c>
      <c r="Q73" s="157">
        <f>Q72</f>
        <v>0</v>
      </c>
      <c r="R73" s="158">
        <f t="shared" si="12"/>
        <v>0</v>
      </c>
      <c r="S73" s="158">
        <v>0</v>
      </c>
      <c r="T73" s="158">
        <v>0</v>
      </c>
      <c r="U73" s="150">
        <f t="shared" si="13"/>
        <v>0</v>
      </c>
      <c r="V73" s="172">
        <f t="shared" si="7"/>
        <v>0</v>
      </c>
      <c r="W73" s="158"/>
    </row>
    <row r="74" spans="1:23" ht="13.5" thickBot="1">
      <c r="A74" s="128"/>
      <c r="B74" s="254" t="s">
        <v>81</v>
      </c>
      <c r="C74" s="254"/>
      <c r="D74" s="254"/>
      <c r="E74" s="254"/>
      <c r="F74" s="255"/>
      <c r="G74" s="133"/>
      <c r="H74" s="133"/>
      <c r="I74" s="133"/>
      <c r="J74" s="133"/>
      <c r="K74" s="150"/>
      <c r="P74" s="150"/>
      <c r="U74" s="150"/>
      <c r="V74" s="172"/>
    </row>
    <row r="75" spans="1:23" ht="13.5" thickBot="1">
      <c r="B75" s="254" t="s">
        <v>82</v>
      </c>
      <c r="C75" s="254"/>
      <c r="D75" s="254"/>
      <c r="E75" s="254"/>
      <c r="F75" s="255"/>
      <c r="G75" s="130">
        <f>G74-G43</f>
        <v>0</v>
      </c>
      <c r="H75" s="131">
        <f>SUM(H43:H73)</f>
        <v>0</v>
      </c>
      <c r="I75" s="131">
        <f>SUM(I43:I73)</f>
        <v>0</v>
      </c>
      <c r="J75" s="131">
        <f>SUM(J43:J73)</f>
        <v>0</v>
      </c>
      <c r="K75" s="150">
        <f>SUM(K43:K73)</f>
        <v>0</v>
      </c>
      <c r="L75" s="130">
        <f>L74-L43</f>
        <v>0</v>
      </c>
      <c r="M75" s="131">
        <f>SUM(M43:M73)</f>
        <v>0</v>
      </c>
      <c r="N75" s="131">
        <f>SUM(N43:N73)</f>
        <v>0</v>
      </c>
      <c r="O75" s="131">
        <f>SUM(O43:O73)</f>
        <v>0</v>
      </c>
      <c r="P75" s="150">
        <f>SUM(P43:P73)</f>
        <v>0</v>
      </c>
      <c r="Q75" s="130">
        <f>Q74-Q43</f>
        <v>0</v>
      </c>
      <c r="R75" s="131">
        <f>SUM(R43:R73)</f>
        <v>0</v>
      </c>
      <c r="S75" s="131">
        <f>SUM(S43:S73)</f>
        <v>0</v>
      </c>
      <c r="T75" s="131">
        <f>SUM(T43:T73)</f>
        <v>0</v>
      </c>
      <c r="U75" s="150">
        <f>SUM(U43:U73)</f>
        <v>0</v>
      </c>
      <c r="V75" s="172">
        <f>SUM(V43:V73)</f>
        <v>0</v>
      </c>
    </row>
    <row r="76" spans="1:23" ht="13.5" thickBot="1">
      <c r="A76" s="165"/>
      <c r="B76" s="254"/>
      <c r="C76" s="256"/>
      <c r="D76" s="256"/>
      <c r="E76" s="256"/>
      <c r="F76" s="256"/>
      <c r="G76" s="134"/>
      <c r="H76" s="134"/>
      <c r="I76" s="134"/>
      <c r="J76" s="134"/>
      <c r="K76" s="166"/>
      <c r="L76" s="134"/>
      <c r="M76" s="134"/>
      <c r="N76" s="134"/>
      <c r="O76" s="134"/>
      <c r="P76" s="166"/>
      <c r="Q76" s="134"/>
      <c r="R76" s="134"/>
      <c r="S76" s="134"/>
      <c r="T76" s="134"/>
      <c r="U76" s="166"/>
      <c r="V76" s="135"/>
      <c r="W76" s="134"/>
    </row>
    <row r="77" spans="1:23" ht="13.5" thickBot="1">
      <c r="K77" s="150"/>
      <c r="P77" s="150"/>
      <c r="U77" s="150"/>
      <c r="V77" s="172"/>
    </row>
    <row r="78" spans="1:23" ht="18.75" thickBot="1">
      <c r="A78" s="266" t="s">
        <v>89</v>
      </c>
      <c r="B78" s="267"/>
      <c r="C78" s="267"/>
      <c r="D78" s="267"/>
      <c r="E78" s="267"/>
      <c r="F78" s="267"/>
      <c r="K78" s="150"/>
      <c r="P78" s="150"/>
      <c r="U78" s="150"/>
      <c r="V78" s="172"/>
    </row>
    <row r="79" spans="1:23" ht="26.25" thickBot="1">
      <c r="A79" s="118" t="s">
        <v>77</v>
      </c>
      <c r="B79" s="119"/>
      <c r="C79" s="119"/>
      <c r="D79" s="119"/>
      <c r="E79" s="119"/>
      <c r="F79" s="119"/>
      <c r="G79" s="164" t="s">
        <v>53</v>
      </c>
      <c r="H79" s="134"/>
      <c r="I79" s="134"/>
      <c r="J79" s="134"/>
      <c r="K79" s="166"/>
      <c r="L79" s="164" t="s">
        <v>54</v>
      </c>
      <c r="M79" s="134"/>
      <c r="N79" s="134"/>
      <c r="O79" s="134"/>
      <c r="P79" s="166"/>
      <c r="Q79" s="164" t="s">
        <v>62</v>
      </c>
      <c r="R79" s="134"/>
      <c r="S79" s="134"/>
      <c r="T79" s="134"/>
      <c r="U79" s="166"/>
      <c r="V79" s="145" t="s">
        <v>78</v>
      </c>
    </row>
    <row r="80" spans="1:23" s="114" customFormat="1" ht="18" customHeight="1">
      <c r="A80" s="120" t="s">
        <v>79</v>
      </c>
      <c r="B80" s="115" t="s">
        <v>80</v>
      </c>
      <c r="C80" s="136"/>
      <c r="D80" s="136"/>
      <c r="E80" s="136"/>
      <c r="F80" s="137"/>
      <c r="G80" s="167" t="s">
        <v>72</v>
      </c>
      <c r="H80" s="167" t="s">
        <v>73</v>
      </c>
      <c r="I80" s="167" t="s">
        <v>74</v>
      </c>
      <c r="J80" s="167" t="s">
        <v>75</v>
      </c>
      <c r="K80" s="170" t="s">
        <v>76</v>
      </c>
      <c r="L80" s="167" t="s">
        <v>72</v>
      </c>
      <c r="M80" s="167" t="s">
        <v>73</v>
      </c>
      <c r="N80" s="167" t="s">
        <v>74</v>
      </c>
      <c r="O80" s="167" t="s">
        <v>75</v>
      </c>
      <c r="P80" s="170" t="s">
        <v>76</v>
      </c>
      <c r="Q80" s="167" t="s">
        <v>72</v>
      </c>
      <c r="R80" s="167" t="s">
        <v>73</v>
      </c>
      <c r="S80" s="167" t="s">
        <v>74</v>
      </c>
      <c r="T80" s="167" t="s">
        <v>75</v>
      </c>
      <c r="U80" s="170" t="s">
        <v>76</v>
      </c>
      <c r="V80" s="171" t="s">
        <v>76</v>
      </c>
      <c r="W80" s="136" t="s">
        <v>50</v>
      </c>
    </row>
    <row r="81" spans="1:22" s="117" customFormat="1">
      <c r="A81" s="138">
        <v>1</v>
      </c>
      <c r="B81" s="253"/>
      <c r="C81" s="253"/>
      <c r="D81" s="253"/>
      <c r="E81" s="253"/>
      <c r="F81" s="253"/>
      <c r="G81" s="117">
        <f>G74</f>
        <v>0</v>
      </c>
      <c r="H81" s="117">
        <f>G82-G81</f>
        <v>0</v>
      </c>
      <c r="K81" s="169">
        <f>H81-(I81+J81)</f>
        <v>0</v>
      </c>
      <c r="L81" s="117">
        <f>L74</f>
        <v>0</v>
      </c>
      <c r="M81" s="117">
        <f>L82-L81</f>
        <v>0</v>
      </c>
      <c r="P81" s="169">
        <f>M81-(N81+O81)</f>
        <v>0</v>
      </c>
      <c r="Q81" s="117">
        <f>Q74</f>
        <v>0</v>
      </c>
      <c r="R81" s="117">
        <f>Q82-Q81</f>
        <v>0</v>
      </c>
      <c r="U81" s="169">
        <f>R81-(S81+T81)</f>
        <v>0</v>
      </c>
      <c r="V81" s="163">
        <f t="shared" ref="V81:V111" si="14">K81+P81+U81</f>
        <v>0</v>
      </c>
    </row>
    <row r="82" spans="1:22" s="117" customFormat="1">
      <c r="A82" s="138">
        <v>2</v>
      </c>
      <c r="B82" s="253"/>
      <c r="C82" s="253"/>
      <c r="D82" s="253"/>
      <c r="E82" s="253"/>
      <c r="F82" s="253"/>
      <c r="H82" s="117">
        <f t="shared" ref="H82:H111" si="15">G83-G82</f>
        <v>0</v>
      </c>
      <c r="K82" s="169">
        <f t="shared" ref="K82:K111" si="16">H82-(I82+J82)</f>
        <v>0</v>
      </c>
      <c r="M82" s="117">
        <f t="shared" ref="M82:M111" si="17">L83-L82</f>
        <v>0</v>
      </c>
      <c r="P82" s="169">
        <f t="shared" ref="P82:P111" si="18">M82-(N82+O82)</f>
        <v>0</v>
      </c>
      <c r="R82" s="117">
        <f t="shared" ref="R82:R111" si="19">Q83-Q82</f>
        <v>0</v>
      </c>
      <c r="U82" s="169">
        <f t="shared" ref="U82:U111" si="20">R82-(S82+T82)</f>
        <v>0</v>
      </c>
      <c r="V82" s="163">
        <f t="shared" si="14"/>
        <v>0</v>
      </c>
    </row>
    <row r="83" spans="1:22" s="117" customFormat="1">
      <c r="A83" s="139">
        <v>3</v>
      </c>
      <c r="B83" s="252"/>
      <c r="C83" s="252"/>
      <c r="D83" s="252"/>
      <c r="E83" s="252"/>
      <c r="F83" s="252"/>
      <c r="H83" s="117">
        <f t="shared" si="15"/>
        <v>0</v>
      </c>
      <c r="K83" s="169">
        <f t="shared" si="16"/>
        <v>0</v>
      </c>
      <c r="M83" s="117">
        <f t="shared" si="17"/>
        <v>0</v>
      </c>
      <c r="P83" s="169">
        <f t="shared" si="18"/>
        <v>0</v>
      </c>
      <c r="R83" s="117">
        <f t="shared" si="19"/>
        <v>0</v>
      </c>
      <c r="U83" s="169">
        <f t="shared" si="20"/>
        <v>0</v>
      </c>
      <c r="V83" s="163">
        <f t="shared" si="14"/>
        <v>0</v>
      </c>
    </row>
    <row r="84" spans="1:22" s="117" customFormat="1">
      <c r="A84" s="138">
        <v>4</v>
      </c>
      <c r="B84" s="253"/>
      <c r="C84" s="253"/>
      <c r="D84" s="253"/>
      <c r="E84" s="253"/>
      <c r="F84" s="253"/>
      <c r="H84" s="117">
        <f t="shared" si="15"/>
        <v>0</v>
      </c>
      <c r="K84" s="169">
        <f t="shared" si="16"/>
        <v>0</v>
      </c>
      <c r="M84" s="117">
        <f t="shared" si="17"/>
        <v>0</v>
      </c>
      <c r="P84" s="169">
        <f t="shared" si="18"/>
        <v>0</v>
      </c>
      <c r="R84" s="117">
        <f t="shared" si="19"/>
        <v>0</v>
      </c>
      <c r="U84" s="169">
        <f t="shared" si="20"/>
        <v>0</v>
      </c>
      <c r="V84" s="163">
        <f t="shared" si="14"/>
        <v>0</v>
      </c>
    </row>
    <row r="85" spans="1:22" s="117" customFormat="1">
      <c r="A85" s="138">
        <v>5</v>
      </c>
      <c r="B85" s="253"/>
      <c r="C85" s="253"/>
      <c r="D85" s="253"/>
      <c r="E85" s="253"/>
      <c r="F85" s="253"/>
      <c r="H85" s="117">
        <f t="shared" si="15"/>
        <v>0</v>
      </c>
      <c r="K85" s="169">
        <f t="shared" si="16"/>
        <v>0</v>
      </c>
      <c r="M85" s="117">
        <f t="shared" si="17"/>
        <v>0</v>
      </c>
      <c r="P85" s="169">
        <f t="shared" si="18"/>
        <v>0</v>
      </c>
      <c r="R85" s="117">
        <f t="shared" si="19"/>
        <v>0</v>
      </c>
      <c r="U85" s="169">
        <f t="shared" si="20"/>
        <v>0</v>
      </c>
      <c r="V85" s="163">
        <f t="shared" si="14"/>
        <v>0</v>
      </c>
    </row>
    <row r="86" spans="1:22" s="117" customFormat="1">
      <c r="A86" s="138">
        <v>6</v>
      </c>
      <c r="B86" s="253"/>
      <c r="C86" s="253"/>
      <c r="D86" s="253"/>
      <c r="E86" s="253"/>
      <c r="F86" s="253"/>
      <c r="H86" s="117">
        <f t="shared" si="15"/>
        <v>0</v>
      </c>
      <c r="K86" s="169">
        <f t="shared" si="16"/>
        <v>0</v>
      </c>
      <c r="M86" s="117">
        <f t="shared" si="17"/>
        <v>0</v>
      </c>
      <c r="P86" s="169">
        <f t="shared" si="18"/>
        <v>0</v>
      </c>
      <c r="R86" s="117">
        <f t="shared" si="19"/>
        <v>0</v>
      </c>
      <c r="U86" s="169">
        <f t="shared" si="20"/>
        <v>0</v>
      </c>
      <c r="V86" s="163">
        <f t="shared" si="14"/>
        <v>0</v>
      </c>
    </row>
    <row r="87" spans="1:22" s="117" customFormat="1">
      <c r="A87" s="138">
        <v>7</v>
      </c>
      <c r="B87" s="253"/>
      <c r="C87" s="253"/>
      <c r="D87" s="253"/>
      <c r="E87" s="253"/>
      <c r="F87" s="253"/>
      <c r="H87" s="117">
        <f t="shared" si="15"/>
        <v>0</v>
      </c>
      <c r="K87" s="169">
        <f t="shared" si="16"/>
        <v>0</v>
      </c>
      <c r="M87" s="117">
        <f t="shared" si="17"/>
        <v>0</v>
      </c>
      <c r="P87" s="169">
        <f t="shared" si="18"/>
        <v>0</v>
      </c>
      <c r="R87" s="117">
        <f t="shared" si="19"/>
        <v>0</v>
      </c>
      <c r="U87" s="169">
        <f t="shared" si="20"/>
        <v>0</v>
      </c>
      <c r="V87" s="163">
        <f t="shared" si="14"/>
        <v>0</v>
      </c>
    </row>
    <row r="88" spans="1:22" s="117" customFormat="1">
      <c r="A88" s="138">
        <v>8</v>
      </c>
      <c r="B88" s="253"/>
      <c r="C88" s="253"/>
      <c r="D88" s="253"/>
      <c r="E88" s="253"/>
      <c r="F88" s="253"/>
      <c r="H88" s="117">
        <f t="shared" si="15"/>
        <v>0</v>
      </c>
      <c r="K88" s="169">
        <f t="shared" si="16"/>
        <v>0</v>
      </c>
      <c r="M88" s="117">
        <f t="shared" si="17"/>
        <v>0</v>
      </c>
      <c r="P88" s="169">
        <f t="shared" si="18"/>
        <v>0</v>
      </c>
      <c r="R88" s="117">
        <f t="shared" si="19"/>
        <v>0</v>
      </c>
      <c r="U88" s="169">
        <f t="shared" si="20"/>
        <v>0</v>
      </c>
      <c r="V88" s="163">
        <f t="shared" si="14"/>
        <v>0</v>
      </c>
    </row>
    <row r="89" spans="1:22" s="117" customFormat="1">
      <c r="A89" s="138">
        <v>9</v>
      </c>
      <c r="B89" s="253"/>
      <c r="C89" s="253"/>
      <c r="D89" s="253"/>
      <c r="E89" s="253"/>
      <c r="F89" s="253"/>
      <c r="H89" s="117">
        <f t="shared" si="15"/>
        <v>0</v>
      </c>
      <c r="K89" s="169">
        <f t="shared" si="16"/>
        <v>0</v>
      </c>
      <c r="M89" s="117">
        <f t="shared" si="17"/>
        <v>0</v>
      </c>
      <c r="P89" s="169">
        <f t="shared" si="18"/>
        <v>0</v>
      </c>
      <c r="R89" s="117">
        <f t="shared" si="19"/>
        <v>0</v>
      </c>
      <c r="U89" s="169">
        <f t="shared" si="20"/>
        <v>0</v>
      </c>
      <c r="V89" s="163">
        <f t="shared" si="14"/>
        <v>0</v>
      </c>
    </row>
    <row r="90" spans="1:22" s="117" customFormat="1">
      <c r="A90" s="139">
        <v>10</v>
      </c>
      <c r="B90" s="252"/>
      <c r="C90" s="252"/>
      <c r="D90" s="252"/>
      <c r="E90" s="252"/>
      <c r="F90" s="252"/>
      <c r="H90" s="117">
        <f t="shared" si="15"/>
        <v>0</v>
      </c>
      <c r="K90" s="169">
        <f t="shared" si="16"/>
        <v>0</v>
      </c>
      <c r="M90" s="117">
        <f t="shared" si="17"/>
        <v>0</v>
      </c>
      <c r="P90" s="169">
        <f t="shared" si="18"/>
        <v>0</v>
      </c>
      <c r="R90" s="117">
        <f t="shared" si="19"/>
        <v>0</v>
      </c>
      <c r="U90" s="169">
        <f t="shared" si="20"/>
        <v>0</v>
      </c>
      <c r="V90" s="163">
        <f t="shared" si="14"/>
        <v>0</v>
      </c>
    </row>
    <row r="91" spans="1:22" s="117" customFormat="1">
      <c r="A91" s="138">
        <v>11</v>
      </c>
      <c r="B91" s="253"/>
      <c r="C91" s="253"/>
      <c r="D91" s="253"/>
      <c r="E91" s="253"/>
      <c r="F91" s="253"/>
      <c r="H91" s="117">
        <f t="shared" si="15"/>
        <v>0</v>
      </c>
      <c r="K91" s="169">
        <f t="shared" si="16"/>
        <v>0</v>
      </c>
      <c r="M91" s="117">
        <f t="shared" si="17"/>
        <v>0</v>
      </c>
      <c r="P91" s="169">
        <f t="shared" si="18"/>
        <v>0</v>
      </c>
      <c r="R91" s="117">
        <f t="shared" si="19"/>
        <v>0</v>
      </c>
      <c r="U91" s="169">
        <f t="shared" si="20"/>
        <v>0</v>
      </c>
      <c r="V91" s="163">
        <f t="shared" si="14"/>
        <v>0</v>
      </c>
    </row>
    <row r="92" spans="1:22" s="117" customFormat="1">
      <c r="A92" s="138">
        <v>12</v>
      </c>
      <c r="B92" s="253"/>
      <c r="C92" s="253"/>
      <c r="D92" s="253"/>
      <c r="E92" s="253"/>
      <c r="F92" s="253"/>
      <c r="H92" s="117">
        <f t="shared" si="15"/>
        <v>0</v>
      </c>
      <c r="K92" s="169">
        <f t="shared" si="16"/>
        <v>0</v>
      </c>
      <c r="M92" s="117">
        <f t="shared" si="17"/>
        <v>0</v>
      </c>
      <c r="P92" s="169">
        <f t="shared" si="18"/>
        <v>0</v>
      </c>
      <c r="R92" s="117">
        <f t="shared" si="19"/>
        <v>0</v>
      </c>
      <c r="U92" s="169">
        <f t="shared" si="20"/>
        <v>0</v>
      </c>
      <c r="V92" s="163">
        <f t="shared" si="14"/>
        <v>0</v>
      </c>
    </row>
    <row r="93" spans="1:22" s="117" customFormat="1">
      <c r="A93" s="138">
        <v>13</v>
      </c>
      <c r="B93" s="253"/>
      <c r="C93" s="253"/>
      <c r="D93" s="253"/>
      <c r="E93" s="253"/>
      <c r="F93" s="253"/>
      <c r="H93" s="117">
        <f t="shared" si="15"/>
        <v>0</v>
      </c>
      <c r="K93" s="169">
        <f t="shared" si="16"/>
        <v>0</v>
      </c>
      <c r="M93" s="117">
        <f t="shared" si="17"/>
        <v>0</v>
      </c>
      <c r="P93" s="169">
        <f t="shared" si="18"/>
        <v>0</v>
      </c>
      <c r="R93" s="117">
        <f t="shared" si="19"/>
        <v>0</v>
      </c>
      <c r="U93" s="169">
        <f t="shared" si="20"/>
        <v>0</v>
      </c>
      <c r="V93" s="163">
        <f t="shared" si="14"/>
        <v>0</v>
      </c>
    </row>
    <row r="94" spans="1:22" s="117" customFormat="1">
      <c r="A94" s="138">
        <v>14</v>
      </c>
      <c r="B94" s="270"/>
      <c r="C94" s="253"/>
      <c r="D94" s="253"/>
      <c r="E94" s="253"/>
      <c r="F94" s="253"/>
      <c r="H94" s="117">
        <f t="shared" si="15"/>
        <v>0</v>
      </c>
      <c r="K94" s="169">
        <f t="shared" si="16"/>
        <v>0</v>
      </c>
      <c r="M94" s="117">
        <f t="shared" si="17"/>
        <v>0</v>
      </c>
      <c r="P94" s="169">
        <f t="shared" si="18"/>
        <v>0</v>
      </c>
      <c r="R94" s="117">
        <f t="shared" si="19"/>
        <v>0</v>
      </c>
      <c r="U94" s="169">
        <f t="shared" si="20"/>
        <v>0</v>
      </c>
      <c r="V94" s="163">
        <f t="shared" si="14"/>
        <v>0</v>
      </c>
    </row>
    <row r="95" spans="1:22" s="117" customFormat="1">
      <c r="A95" s="138">
        <v>15</v>
      </c>
      <c r="B95" s="253"/>
      <c r="C95" s="253"/>
      <c r="D95" s="253"/>
      <c r="E95" s="253"/>
      <c r="F95" s="253"/>
      <c r="H95" s="117">
        <f t="shared" si="15"/>
        <v>0</v>
      </c>
      <c r="K95" s="169">
        <f t="shared" si="16"/>
        <v>0</v>
      </c>
      <c r="M95" s="117">
        <f t="shared" si="17"/>
        <v>0</v>
      </c>
      <c r="P95" s="169">
        <f t="shared" si="18"/>
        <v>0</v>
      </c>
      <c r="R95" s="117">
        <f t="shared" si="19"/>
        <v>0</v>
      </c>
      <c r="U95" s="169">
        <f t="shared" si="20"/>
        <v>0</v>
      </c>
      <c r="V95" s="163">
        <f t="shared" si="14"/>
        <v>0</v>
      </c>
    </row>
    <row r="96" spans="1:22" s="117" customFormat="1">
      <c r="A96" s="138">
        <v>16</v>
      </c>
      <c r="B96" s="253"/>
      <c r="C96" s="253"/>
      <c r="D96" s="253"/>
      <c r="E96" s="253"/>
      <c r="F96" s="253"/>
      <c r="H96" s="117">
        <f t="shared" si="15"/>
        <v>0</v>
      </c>
      <c r="K96" s="169">
        <f t="shared" si="16"/>
        <v>0</v>
      </c>
      <c r="M96" s="117">
        <f t="shared" si="17"/>
        <v>0</v>
      </c>
      <c r="P96" s="169">
        <f t="shared" si="18"/>
        <v>0</v>
      </c>
      <c r="R96" s="117">
        <f t="shared" si="19"/>
        <v>0</v>
      </c>
      <c r="U96" s="169">
        <f t="shared" si="20"/>
        <v>0</v>
      </c>
      <c r="V96" s="163">
        <f t="shared" si="14"/>
        <v>0</v>
      </c>
    </row>
    <row r="97" spans="1:22" s="117" customFormat="1">
      <c r="A97" s="139">
        <v>17</v>
      </c>
      <c r="B97" s="252"/>
      <c r="C97" s="252"/>
      <c r="D97" s="252"/>
      <c r="E97" s="252"/>
      <c r="F97" s="252"/>
      <c r="H97" s="117">
        <f t="shared" si="15"/>
        <v>0</v>
      </c>
      <c r="K97" s="169">
        <f t="shared" si="16"/>
        <v>0</v>
      </c>
      <c r="M97" s="117">
        <f t="shared" si="17"/>
        <v>0</v>
      </c>
      <c r="P97" s="169">
        <f t="shared" si="18"/>
        <v>0</v>
      </c>
      <c r="R97" s="117">
        <f t="shared" si="19"/>
        <v>0</v>
      </c>
      <c r="U97" s="169">
        <f t="shared" si="20"/>
        <v>0</v>
      </c>
      <c r="V97" s="163">
        <f t="shared" si="14"/>
        <v>0</v>
      </c>
    </row>
    <row r="98" spans="1:22" s="117" customFormat="1">
      <c r="A98" s="138">
        <v>18</v>
      </c>
      <c r="B98" s="253"/>
      <c r="C98" s="253"/>
      <c r="D98" s="253"/>
      <c r="E98" s="253"/>
      <c r="F98" s="253"/>
      <c r="H98" s="117">
        <f t="shared" si="15"/>
        <v>0</v>
      </c>
      <c r="K98" s="169">
        <f t="shared" si="16"/>
        <v>0</v>
      </c>
      <c r="M98" s="117">
        <f t="shared" si="17"/>
        <v>0</v>
      </c>
      <c r="P98" s="169">
        <f t="shared" si="18"/>
        <v>0</v>
      </c>
      <c r="R98" s="117">
        <f t="shared" si="19"/>
        <v>0</v>
      </c>
      <c r="U98" s="169">
        <f t="shared" si="20"/>
        <v>0</v>
      </c>
      <c r="V98" s="163">
        <f t="shared" si="14"/>
        <v>0</v>
      </c>
    </row>
    <row r="99" spans="1:22" s="117" customFormat="1">
      <c r="A99" s="138">
        <v>19</v>
      </c>
      <c r="B99" s="260"/>
      <c r="C99" s="215"/>
      <c r="D99" s="215"/>
      <c r="E99" s="215"/>
      <c r="F99" s="263"/>
      <c r="H99" s="117">
        <f t="shared" si="15"/>
        <v>0</v>
      </c>
      <c r="K99" s="169">
        <f t="shared" si="16"/>
        <v>0</v>
      </c>
      <c r="M99" s="117">
        <f t="shared" si="17"/>
        <v>0</v>
      </c>
      <c r="P99" s="169">
        <f t="shared" si="18"/>
        <v>0</v>
      </c>
      <c r="R99" s="117">
        <f t="shared" si="19"/>
        <v>0</v>
      </c>
      <c r="U99" s="169">
        <f t="shared" si="20"/>
        <v>0</v>
      </c>
      <c r="V99" s="163">
        <f t="shared" si="14"/>
        <v>0</v>
      </c>
    </row>
    <row r="100" spans="1:22" s="117" customFormat="1">
      <c r="A100" s="138">
        <v>20</v>
      </c>
      <c r="B100" s="260"/>
      <c r="C100" s="215"/>
      <c r="D100" s="215"/>
      <c r="E100" s="215"/>
      <c r="F100" s="263"/>
      <c r="H100" s="117">
        <f t="shared" si="15"/>
        <v>0</v>
      </c>
      <c r="K100" s="169">
        <f t="shared" si="16"/>
        <v>0</v>
      </c>
      <c r="M100" s="117">
        <f t="shared" si="17"/>
        <v>0</v>
      </c>
      <c r="P100" s="169">
        <f t="shared" si="18"/>
        <v>0</v>
      </c>
      <c r="R100" s="117">
        <f t="shared" si="19"/>
        <v>0</v>
      </c>
      <c r="U100" s="169">
        <f t="shared" si="20"/>
        <v>0</v>
      </c>
      <c r="V100" s="163">
        <f t="shared" si="14"/>
        <v>0</v>
      </c>
    </row>
    <row r="101" spans="1:22" s="117" customFormat="1">
      <c r="A101" s="138">
        <v>21</v>
      </c>
      <c r="B101" s="253"/>
      <c r="C101" s="253"/>
      <c r="D101" s="253"/>
      <c r="E101" s="253"/>
      <c r="F101" s="253"/>
      <c r="H101" s="117">
        <f t="shared" si="15"/>
        <v>0</v>
      </c>
      <c r="K101" s="169">
        <f t="shared" si="16"/>
        <v>0</v>
      </c>
      <c r="M101" s="117">
        <f t="shared" si="17"/>
        <v>0</v>
      </c>
      <c r="P101" s="169">
        <f t="shared" si="18"/>
        <v>0</v>
      </c>
      <c r="R101" s="117">
        <f t="shared" si="19"/>
        <v>0</v>
      </c>
      <c r="U101" s="169">
        <f t="shared" si="20"/>
        <v>0</v>
      </c>
      <c r="V101" s="163">
        <f t="shared" si="14"/>
        <v>0</v>
      </c>
    </row>
    <row r="102" spans="1:22" s="117" customFormat="1">
      <c r="A102" s="138">
        <v>22</v>
      </c>
      <c r="B102" s="253"/>
      <c r="C102" s="253"/>
      <c r="D102" s="253"/>
      <c r="E102" s="253"/>
      <c r="F102" s="253"/>
      <c r="H102" s="117">
        <f t="shared" si="15"/>
        <v>0</v>
      </c>
      <c r="K102" s="169">
        <f t="shared" si="16"/>
        <v>0</v>
      </c>
      <c r="M102" s="117">
        <f t="shared" si="17"/>
        <v>0</v>
      </c>
      <c r="P102" s="169">
        <f t="shared" si="18"/>
        <v>0</v>
      </c>
      <c r="R102" s="117">
        <f t="shared" si="19"/>
        <v>0</v>
      </c>
      <c r="U102" s="169">
        <f t="shared" si="20"/>
        <v>0</v>
      </c>
      <c r="V102" s="163">
        <f t="shared" si="14"/>
        <v>0</v>
      </c>
    </row>
    <row r="103" spans="1:22" s="117" customFormat="1">
      <c r="A103" s="138">
        <v>23</v>
      </c>
      <c r="B103" s="253"/>
      <c r="C103" s="253"/>
      <c r="D103" s="253"/>
      <c r="E103" s="253"/>
      <c r="F103" s="253"/>
      <c r="H103" s="117">
        <f t="shared" si="15"/>
        <v>0</v>
      </c>
      <c r="K103" s="169">
        <f t="shared" si="16"/>
        <v>0</v>
      </c>
      <c r="M103" s="117">
        <f t="shared" si="17"/>
        <v>0</v>
      </c>
      <c r="P103" s="169">
        <f t="shared" si="18"/>
        <v>0</v>
      </c>
      <c r="R103" s="117">
        <f t="shared" si="19"/>
        <v>0</v>
      </c>
      <c r="U103" s="169">
        <f t="shared" si="20"/>
        <v>0</v>
      </c>
      <c r="V103" s="163">
        <f t="shared" si="14"/>
        <v>0</v>
      </c>
    </row>
    <row r="104" spans="1:22" s="117" customFormat="1">
      <c r="A104" s="139">
        <v>24</v>
      </c>
      <c r="B104" s="252"/>
      <c r="C104" s="252"/>
      <c r="D104" s="252"/>
      <c r="E104" s="252"/>
      <c r="F104" s="252"/>
      <c r="H104" s="117">
        <f t="shared" si="15"/>
        <v>0</v>
      </c>
      <c r="K104" s="169">
        <f t="shared" si="16"/>
        <v>0</v>
      </c>
      <c r="M104" s="117">
        <f t="shared" si="17"/>
        <v>0</v>
      </c>
      <c r="P104" s="169">
        <f t="shared" si="18"/>
        <v>0</v>
      </c>
      <c r="R104" s="117">
        <f t="shared" si="19"/>
        <v>0</v>
      </c>
      <c r="U104" s="169">
        <f t="shared" si="20"/>
        <v>0</v>
      </c>
      <c r="V104" s="163">
        <f t="shared" si="14"/>
        <v>0</v>
      </c>
    </row>
    <row r="105" spans="1:22" s="117" customFormat="1">
      <c r="A105" s="138">
        <v>25</v>
      </c>
      <c r="B105" s="253"/>
      <c r="C105" s="253"/>
      <c r="D105" s="253"/>
      <c r="E105" s="253"/>
      <c r="F105" s="253"/>
      <c r="H105" s="117">
        <f t="shared" si="15"/>
        <v>0</v>
      </c>
      <c r="K105" s="169">
        <f t="shared" si="16"/>
        <v>0</v>
      </c>
      <c r="M105" s="117">
        <f t="shared" si="17"/>
        <v>0</v>
      </c>
      <c r="P105" s="169">
        <f t="shared" si="18"/>
        <v>0</v>
      </c>
      <c r="R105" s="117">
        <f t="shared" si="19"/>
        <v>0</v>
      </c>
      <c r="U105" s="169">
        <f t="shared" si="20"/>
        <v>0</v>
      </c>
      <c r="V105" s="163">
        <f t="shared" si="14"/>
        <v>0</v>
      </c>
    </row>
    <row r="106" spans="1:22" s="117" customFormat="1">
      <c r="A106" s="138">
        <v>26</v>
      </c>
      <c r="B106" s="260"/>
      <c r="C106" s="215"/>
      <c r="D106" s="215"/>
      <c r="E106" s="215"/>
      <c r="F106" s="263"/>
      <c r="H106" s="117">
        <f t="shared" si="15"/>
        <v>0</v>
      </c>
      <c r="K106" s="169">
        <f t="shared" si="16"/>
        <v>0</v>
      </c>
      <c r="M106" s="117">
        <f t="shared" si="17"/>
        <v>0</v>
      </c>
      <c r="P106" s="169">
        <f t="shared" si="18"/>
        <v>0</v>
      </c>
      <c r="R106" s="117">
        <f t="shared" si="19"/>
        <v>0</v>
      </c>
      <c r="U106" s="169">
        <f t="shared" si="20"/>
        <v>0</v>
      </c>
      <c r="V106" s="163">
        <f t="shared" si="14"/>
        <v>0</v>
      </c>
    </row>
    <row r="107" spans="1:22" s="117" customFormat="1">
      <c r="A107" s="138">
        <v>27</v>
      </c>
      <c r="B107" s="253"/>
      <c r="C107" s="253"/>
      <c r="D107" s="253"/>
      <c r="E107" s="253"/>
      <c r="F107" s="253"/>
      <c r="H107" s="117">
        <f t="shared" si="15"/>
        <v>0</v>
      </c>
      <c r="K107" s="169">
        <f t="shared" si="16"/>
        <v>0</v>
      </c>
      <c r="M107" s="117">
        <f t="shared" si="17"/>
        <v>0</v>
      </c>
      <c r="P107" s="169">
        <f t="shared" si="18"/>
        <v>0</v>
      </c>
      <c r="R107" s="117">
        <f t="shared" si="19"/>
        <v>0</v>
      </c>
      <c r="U107" s="169">
        <f t="shared" si="20"/>
        <v>0</v>
      </c>
      <c r="V107" s="163">
        <f t="shared" si="14"/>
        <v>0</v>
      </c>
    </row>
    <row r="108" spans="1:22" s="117" customFormat="1">
      <c r="A108" s="138">
        <v>28</v>
      </c>
      <c r="B108" s="253"/>
      <c r="C108" s="253"/>
      <c r="D108" s="253"/>
      <c r="E108" s="253"/>
      <c r="F108" s="253"/>
      <c r="H108" s="117">
        <f t="shared" si="15"/>
        <v>0</v>
      </c>
      <c r="K108" s="169">
        <f t="shared" si="16"/>
        <v>0</v>
      </c>
      <c r="M108" s="117">
        <f t="shared" si="17"/>
        <v>0</v>
      </c>
      <c r="P108" s="169">
        <f t="shared" si="18"/>
        <v>0</v>
      </c>
      <c r="R108" s="117">
        <f t="shared" si="19"/>
        <v>0</v>
      </c>
      <c r="U108" s="169">
        <f t="shared" si="20"/>
        <v>0</v>
      </c>
      <c r="V108" s="163">
        <f t="shared" si="14"/>
        <v>0</v>
      </c>
    </row>
    <row r="109" spans="1:22" s="117" customFormat="1">
      <c r="A109" s="138">
        <v>29</v>
      </c>
      <c r="B109" s="253"/>
      <c r="C109" s="253"/>
      <c r="D109" s="253"/>
      <c r="E109" s="253"/>
      <c r="F109" s="253"/>
      <c r="H109" s="117">
        <f t="shared" si="15"/>
        <v>0</v>
      </c>
      <c r="K109" s="169">
        <f t="shared" si="16"/>
        <v>0</v>
      </c>
      <c r="M109" s="117">
        <f t="shared" si="17"/>
        <v>0</v>
      </c>
      <c r="P109" s="169">
        <f t="shared" si="18"/>
        <v>0</v>
      </c>
      <c r="R109" s="117">
        <f t="shared" si="19"/>
        <v>0</v>
      </c>
      <c r="U109" s="169">
        <f t="shared" si="20"/>
        <v>0</v>
      </c>
      <c r="V109" s="163">
        <f t="shared" si="14"/>
        <v>0</v>
      </c>
    </row>
    <row r="110" spans="1:22" s="117" customFormat="1">
      <c r="A110" s="138">
        <v>30</v>
      </c>
      <c r="B110" s="253"/>
      <c r="C110" s="253"/>
      <c r="D110" s="253"/>
      <c r="E110" s="253"/>
      <c r="F110" s="253"/>
      <c r="H110" s="117">
        <f t="shared" si="15"/>
        <v>0</v>
      </c>
      <c r="K110" s="169">
        <f t="shared" si="16"/>
        <v>0</v>
      </c>
      <c r="M110" s="117">
        <f t="shared" si="17"/>
        <v>0</v>
      </c>
      <c r="P110" s="169">
        <f t="shared" si="18"/>
        <v>0</v>
      </c>
      <c r="R110" s="117">
        <f t="shared" si="19"/>
        <v>0</v>
      </c>
      <c r="U110" s="169">
        <f t="shared" si="20"/>
        <v>0</v>
      </c>
      <c r="V110" s="163">
        <f t="shared" si="14"/>
        <v>0</v>
      </c>
    </row>
    <row r="111" spans="1:22" s="117" customFormat="1" ht="13.5" thickBot="1">
      <c r="A111" s="139">
        <v>31</v>
      </c>
      <c r="B111" s="252"/>
      <c r="C111" s="252"/>
      <c r="D111" s="252"/>
      <c r="E111" s="252"/>
      <c r="F111" s="252"/>
      <c r="H111" s="117">
        <f t="shared" si="15"/>
        <v>0</v>
      </c>
      <c r="K111" s="169">
        <f t="shared" si="16"/>
        <v>0</v>
      </c>
      <c r="M111" s="117">
        <f t="shared" si="17"/>
        <v>0</v>
      </c>
      <c r="P111" s="169">
        <f t="shared" si="18"/>
        <v>0</v>
      </c>
      <c r="R111" s="117">
        <f t="shared" si="19"/>
        <v>0</v>
      </c>
      <c r="U111" s="169">
        <f t="shared" si="20"/>
        <v>0</v>
      </c>
      <c r="V111" s="163">
        <f t="shared" si="14"/>
        <v>0</v>
      </c>
    </row>
    <row r="112" spans="1:22" s="117" customFormat="1" ht="13.5" thickBot="1">
      <c r="A112" s="140"/>
      <c r="B112" s="254" t="s">
        <v>81</v>
      </c>
      <c r="C112" s="254"/>
      <c r="D112" s="254"/>
      <c r="E112" s="254"/>
      <c r="F112" s="255"/>
      <c r="K112" s="169"/>
      <c r="P112" s="169"/>
      <c r="U112" s="169"/>
      <c r="V112" s="163"/>
    </row>
    <row r="113" spans="1:23" s="117" customFormat="1" ht="13.5" thickBot="1">
      <c r="B113" s="254" t="s">
        <v>82</v>
      </c>
      <c r="C113" s="254"/>
      <c r="D113" s="254"/>
      <c r="E113" s="254"/>
      <c r="F113" s="255"/>
      <c r="G113" s="141">
        <f>G112-G81</f>
        <v>0</v>
      </c>
      <c r="H113" s="142">
        <f>SUM(H81:H111)</f>
        <v>0</v>
      </c>
      <c r="I113" s="142">
        <f>SUM(I81:I111)</f>
        <v>0</v>
      </c>
      <c r="J113" s="142">
        <f>SUM(J81:J111)</f>
        <v>0</v>
      </c>
      <c r="K113" s="169">
        <f>SUM(K81:K111)</f>
        <v>0</v>
      </c>
      <c r="L113" s="141">
        <f>L112-L81</f>
        <v>0</v>
      </c>
      <c r="M113" s="142">
        <f>SUM(M81:M111)</f>
        <v>0</v>
      </c>
      <c r="N113" s="142">
        <f>SUM(N81:N111)</f>
        <v>0</v>
      </c>
      <c r="O113" s="142">
        <f>SUM(O81:O111)</f>
        <v>0</v>
      </c>
      <c r="P113" s="169">
        <f>SUM(P81:P111)</f>
        <v>0</v>
      </c>
      <c r="Q113" s="141">
        <f>Q112-Q81</f>
        <v>0</v>
      </c>
      <c r="R113" s="142">
        <f>SUM(R81:R111)</f>
        <v>0</v>
      </c>
      <c r="S113" s="142">
        <f>SUM(S81:S111)</f>
        <v>0</v>
      </c>
      <c r="T113" s="142">
        <f>SUM(T81:T111)</f>
        <v>0</v>
      </c>
      <c r="U113" s="169">
        <f>SUM(U81:U111)</f>
        <v>0</v>
      </c>
      <c r="V113" s="172">
        <f>SUM(V81:V111)</f>
        <v>0</v>
      </c>
    </row>
    <row r="114" spans="1:23" ht="13.5" thickBot="1">
      <c r="A114" s="165"/>
      <c r="B114" s="254"/>
      <c r="C114" s="256"/>
      <c r="D114" s="256"/>
      <c r="E114" s="256"/>
      <c r="F114" s="256"/>
      <c r="G114" s="134"/>
      <c r="H114" s="134"/>
      <c r="I114" s="134"/>
      <c r="J114" s="134"/>
      <c r="K114" s="166"/>
      <c r="L114" s="134"/>
      <c r="M114" s="134"/>
      <c r="N114" s="134"/>
      <c r="O114" s="134"/>
      <c r="P114" s="166"/>
      <c r="Q114" s="134"/>
      <c r="R114" s="134"/>
      <c r="S114" s="134"/>
      <c r="T114" s="134"/>
      <c r="U114" s="166"/>
      <c r="V114" s="135"/>
      <c r="W114" s="134"/>
    </row>
    <row r="115" spans="1:23" ht="13.5" thickBot="1">
      <c r="K115" s="150"/>
      <c r="P115" s="150"/>
      <c r="U115" s="150"/>
      <c r="V115" s="172"/>
    </row>
    <row r="116" spans="1:23" ht="18.75" thickBot="1">
      <c r="A116" s="266" t="s">
        <v>90</v>
      </c>
      <c r="B116" s="267"/>
      <c r="C116" s="267"/>
      <c r="D116" s="267"/>
      <c r="E116" s="267"/>
      <c r="F116" s="267"/>
      <c r="K116" s="150"/>
      <c r="P116" s="150"/>
      <c r="U116" s="150"/>
      <c r="V116" s="172"/>
    </row>
    <row r="117" spans="1:23" ht="26.25" thickBot="1">
      <c r="A117" s="118" t="s">
        <v>77</v>
      </c>
      <c r="B117" s="119"/>
      <c r="C117" s="119"/>
      <c r="D117" s="119"/>
      <c r="E117" s="119"/>
      <c r="F117" s="119"/>
      <c r="G117" s="164" t="s">
        <v>53</v>
      </c>
      <c r="H117" s="134"/>
      <c r="I117" s="134"/>
      <c r="J117" s="134"/>
      <c r="K117" s="166"/>
      <c r="L117" s="164" t="s">
        <v>54</v>
      </c>
      <c r="M117" s="134"/>
      <c r="N117" s="134"/>
      <c r="O117" s="134"/>
      <c r="P117" s="166"/>
      <c r="Q117" s="164" t="s">
        <v>62</v>
      </c>
      <c r="R117" s="134"/>
      <c r="S117" s="134"/>
      <c r="T117" s="134"/>
      <c r="U117" s="166"/>
      <c r="V117" s="145" t="s">
        <v>78</v>
      </c>
    </row>
    <row r="118" spans="1:23" s="114" customFormat="1" ht="18" customHeight="1">
      <c r="A118" s="120" t="s">
        <v>79</v>
      </c>
      <c r="B118" s="115" t="s">
        <v>80</v>
      </c>
      <c r="C118" s="136"/>
      <c r="D118" s="136"/>
      <c r="E118" s="136"/>
      <c r="F118" s="137"/>
      <c r="G118" s="167" t="s">
        <v>72</v>
      </c>
      <c r="H118" s="167" t="s">
        <v>73</v>
      </c>
      <c r="I118" s="167" t="s">
        <v>74</v>
      </c>
      <c r="J118" s="167" t="s">
        <v>75</v>
      </c>
      <c r="K118" s="170" t="s">
        <v>76</v>
      </c>
      <c r="L118" s="167" t="s">
        <v>72</v>
      </c>
      <c r="M118" s="167" t="s">
        <v>73</v>
      </c>
      <c r="N118" s="167" t="s">
        <v>74</v>
      </c>
      <c r="O118" s="167" t="s">
        <v>75</v>
      </c>
      <c r="P118" s="170" t="s">
        <v>76</v>
      </c>
      <c r="Q118" s="167" t="s">
        <v>72</v>
      </c>
      <c r="R118" s="167" t="s">
        <v>73</v>
      </c>
      <c r="S118" s="167" t="s">
        <v>74</v>
      </c>
      <c r="T118" s="167" t="s">
        <v>75</v>
      </c>
      <c r="U118" s="170" t="s">
        <v>76</v>
      </c>
      <c r="V118" s="173" t="s">
        <v>76</v>
      </c>
      <c r="W118" s="136" t="s">
        <v>50</v>
      </c>
    </row>
    <row r="119" spans="1:23" s="117" customFormat="1">
      <c r="A119" s="138">
        <v>1</v>
      </c>
      <c r="B119" s="253"/>
      <c r="C119" s="253"/>
      <c r="D119" s="253"/>
      <c r="E119" s="253"/>
      <c r="F119" s="253"/>
      <c r="G119" s="117">
        <f>G112</f>
        <v>0</v>
      </c>
      <c r="H119" s="117">
        <f>G120-G119</f>
        <v>0</v>
      </c>
      <c r="K119" s="169">
        <f>H119-(I119+J119)</f>
        <v>0</v>
      </c>
      <c r="L119" s="117">
        <f>L112</f>
        <v>0</v>
      </c>
      <c r="M119" s="117">
        <f>L120-L119</f>
        <v>0</v>
      </c>
      <c r="P119" s="169">
        <f>M119-(N119+O119)</f>
        <v>0</v>
      </c>
      <c r="Q119" s="117">
        <f>Q112</f>
        <v>0</v>
      </c>
      <c r="R119" s="117">
        <f>Q120-Q119</f>
        <v>0</v>
      </c>
      <c r="U119" s="169">
        <f>R119-(S119+T119)</f>
        <v>0</v>
      </c>
      <c r="V119" s="163">
        <f t="shared" ref="V119:V148" si="21">K119+P119+U119</f>
        <v>0</v>
      </c>
    </row>
    <row r="120" spans="1:23" s="117" customFormat="1">
      <c r="A120" s="138">
        <v>2</v>
      </c>
      <c r="B120" s="253"/>
      <c r="C120" s="253"/>
      <c r="D120" s="253"/>
      <c r="E120" s="253"/>
      <c r="F120" s="253"/>
      <c r="H120" s="117">
        <f t="shared" ref="H120:H148" si="22">G121-G120</f>
        <v>0</v>
      </c>
      <c r="K120" s="169">
        <f t="shared" ref="K120:K149" si="23">H120-(I120+J120)</f>
        <v>0</v>
      </c>
      <c r="M120" s="117">
        <f t="shared" ref="M120:M149" si="24">L121-L120</f>
        <v>0</v>
      </c>
      <c r="P120" s="169">
        <f t="shared" ref="P120:P149" si="25">M120-(N120+O120)</f>
        <v>0</v>
      </c>
      <c r="R120" s="117">
        <f t="shared" ref="R120:R148" si="26">Q121-Q120</f>
        <v>0</v>
      </c>
      <c r="U120" s="169">
        <f t="shared" ref="U120:U149" si="27">R120-(S120+T120)</f>
        <v>0</v>
      </c>
      <c r="V120" s="163">
        <f t="shared" si="21"/>
        <v>0</v>
      </c>
    </row>
    <row r="121" spans="1:23" s="117" customFormat="1">
      <c r="A121" s="138">
        <v>3</v>
      </c>
      <c r="B121" s="253"/>
      <c r="C121" s="253"/>
      <c r="D121" s="253"/>
      <c r="E121" s="253"/>
      <c r="F121" s="253"/>
      <c r="H121" s="117">
        <f t="shared" si="22"/>
        <v>0</v>
      </c>
      <c r="K121" s="169">
        <f t="shared" si="23"/>
        <v>0</v>
      </c>
      <c r="M121" s="117">
        <f t="shared" si="24"/>
        <v>0</v>
      </c>
      <c r="P121" s="169">
        <f t="shared" si="25"/>
        <v>0</v>
      </c>
      <c r="R121" s="117">
        <f t="shared" si="26"/>
        <v>0</v>
      </c>
      <c r="U121" s="169">
        <f t="shared" si="27"/>
        <v>0</v>
      </c>
      <c r="V121" s="163">
        <f t="shared" si="21"/>
        <v>0</v>
      </c>
    </row>
    <row r="122" spans="1:23" s="117" customFormat="1">
      <c r="A122" s="138">
        <v>4</v>
      </c>
      <c r="B122" s="253"/>
      <c r="C122" s="253"/>
      <c r="D122" s="253"/>
      <c r="E122" s="253"/>
      <c r="F122" s="253"/>
      <c r="H122" s="117">
        <f t="shared" si="22"/>
        <v>0</v>
      </c>
      <c r="K122" s="169">
        <f t="shared" si="23"/>
        <v>0</v>
      </c>
      <c r="M122" s="117">
        <f t="shared" si="24"/>
        <v>0</v>
      </c>
      <c r="P122" s="169">
        <f t="shared" si="25"/>
        <v>0</v>
      </c>
      <c r="R122" s="117">
        <f t="shared" si="26"/>
        <v>0</v>
      </c>
      <c r="U122" s="169">
        <f t="shared" si="27"/>
        <v>0</v>
      </c>
      <c r="V122" s="163">
        <f t="shared" si="21"/>
        <v>0</v>
      </c>
    </row>
    <row r="123" spans="1:23" s="117" customFormat="1">
      <c r="A123" s="138">
        <v>5</v>
      </c>
      <c r="B123" s="253"/>
      <c r="C123" s="253"/>
      <c r="D123" s="253"/>
      <c r="E123" s="253"/>
      <c r="F123" s="253"/>
      <c r="H123" s="117">
        <f t="shared" si="22"/>
        <v>0</v>
      </c>
      <c r="K123" s="169">
        <f t="shared" si="23"/>
        <v>0</v>
      </c>
      <c r="M123" s="117">
        <f t="shared" si="24"/>
        <v>0</v>
      </c>
      <c r="P123" s="169">
        <f t="shared" si="25"/>
        <v>0</v>
      </c>
      <c r="R123" s="117">
        <f t="shared" si="26"/>
        <v>0</v>
      </c>
      <c r="U123" s="169">
        <f t="shared" si="27"/>
        <v>0</v>
      </c>
      <c r="V123" s="163">
        <f t="shared" si="21"/>
        <v>0</v>
      </c>
    </row>
    <row r="124" spans="1:23" s="117" customFormat="1">
      <c r="A124" s="138">
        <v>6</v>
      </c>
      <c r="B124" s="253"/>
      <c r="C124" s="253"/>
      <c r="D124" s="253"/>
      <c r="E124" s="253"/>
      <c r="F124" s="253"/>
      <c r="H124" s="117">
        <f t="shared" si="22"/>
        <v>0</v>
      </c>
      <c r="K124" s="169">
        <f t="shared" si="23"/>
        <v>0</v>
      </c>
      <c r="M124" s="117">
        <f t="shared" si="24"/>
        <v>0</v>
      </c>
      <c r="P124" s="169">
        <f t="shared" si="25"/>
        <v>0</v>
      </c>
      <c r="R124" s="117">
        <f t="shared" si="26"/>
        <v>0</v>
      </c>
      <c r="U124" s="169">
        <f t="shared" si="27"/>
        <v>0</v>
      </c>
      <c r="V124" s="163">
        <f t="shared" si="21"/>
        <v>0</v>
      </c>
    </row>
    <row r="125" spans="1:23" s="117" customFormat="1">
      <c r="A125" s="139">
        <v>7</v>
      </c>
      <c r="B125" s="252"/>
      <c r="C125" s="252"/>
      <c r="D125" s="252"/>
      <c r="E125" s="252"/>
      <c r="F125" s="252"/>
      <c r="H125" s="117">
        <f t="shared" si="22"/>
        <v>0</v>
      </c>
      <c r="K125" s="169">
        <f t="shared" si="23"/>
        <v>0</v>
      </c>
      <c r="M125" s="117">
        <f t="shared" si="24"/>
        <v>0</v>
      </c>
      <c r="P125" s="169">
        <f t="shared" si="25"/>
        <v>0</v>
      </c>
      <c r="R125" s="117">
        <f t="shared" si="26"/>
        <v>0</v>
      </c>
      <c r="U125" s="169">
        <f t="shared" si="27"/>
        <v>0</v>
      </c>
      <c r="V125" s="163">
        <f t="shared" si="21"/>
        <v>0</v>
      </c>
    </row>
    <row r="126" spans="1:23" s="117" customFormat="1">
      <c r="A126" s="138">
        <v>8</v>
      </c>
      <c r="B126" s="253"/>
      <c r="C126" s="253"/>
      <c r="D126" s="253"/>
      <c r="E126" s="253"/>
      <c r="F126" s="253"/>
      <c r="H126" s="117">
        <f t="shared" si="22"/>
        <v>0</v>
      </c>
      <c r="K126" s="169">
        <f t="shared" si="23"/>
        <v>0</v>
      </c>
      <c r="M126" s="117">
        <f t="shared" si="24"/>
        <v>0</v>
      </c>
      <c r="P126" s="169">
        <f t="shared" si="25"/>
        <v>0</v>
      </c>
      <c r="R126" s="117">
        <f t="shared" si="26"/>
        <v>0</v>
      </c>
      <c r="U126" s="169">
        <f t="shared" si="27"/>
        <v>0</v>
      </c>
      <c r="V126" s="163">
        <f t="shared" si="21"/>
        <v>0</v>
      </c>
    </row>
    <row r="127" spans="1:23" s="117" customFormat="1">
      <c r="A127" s="138">
        <v>9</v>
      </c>
      <c r="B127" s="253"/>
      <c r="C127" s="253"/>
      <c r="D127" s="253"/>
      <c r="E127" s="253"/>
      <c r="F127" s="253"/>
      <c r="H127" s="117">
        <f t="shared" si="22"/>
        <v>0</v>
      </c>
      <c r="K127" s="169">
        <f t="shared" si="23"/>
        <v>0</v>
      </c>
      <c r="M127" s="117">
        <f t="shared" si="24"/>
        <v>0</v>
      </c>
      <c r="P127" s="169">
        <f t="shared" si="25"/>
        <v>0</v>
      </c>
      <c r="R127" s="117">
        <f t="shared" si="26"/>
        <v>0</v>
      </c>
      <c r="U127" s="169">
        <f t="shared" si="27"/>
        <v>0</v>
      </c>
      <c r="V127" s="163">
        <f t="shared" si="21"/>
        <v>0</v>
      </c>
    </row>
    <row r="128" spans="1:23" s="117" customFormat="1">
      <c r="A128" s="138">
        <v>10</v>
      </c>
      <c r="B128" s="253"/>
      <c r="C128" s="253"/>
      <c r="D128" s="253"/>
      <c r="E128" s="253"/>
      <c r="F128" s="253"/>
      <c r="H128" s="117">
        <f t="shared" si="22"/>
        <v>0</v>
      </c>
      <c r="K128" s="169">
        <f t="shared" si="23"/>
        <v>0</v>
      </c>
      <c r="M128" s="117">
        <f t="shared" si="24"/>
        <v>0</v>
      </c>
      <c r="P128" s="169">
        <f t="shared" si="25"/>
        <v>0</v>
      </c>
      <c r="R128" s="117">
        <f t="shared" si="26"/>
        <v>0</v>
      </c>
      <c r="U128" s="169">
        <f t="shared" si="27"/>
        <v>0</v>
      </c>
      <c r="V128" s="163">
        <f t="shared" si="21"/>
        <v>0</v>
      </c>
    </row>
    <row r="129" spans="1:22" s="117" customFormat="1">
      <c r="A129" s="138">
        <v>11</v>
      </c>
      <c r="B129" s="253"/>
      <c r="C129" s="253"/>
      <c r="D129" s="253"/>
      <c r="E129" s="253"/>
      <c r="F129" s="253"/>
      <c r="H129" s="117">
        <f t="shared" si="22"/>
        <v>0</v>
      </c>
      <c r="K129" s="169">
        <f t="shared" si="23"/>
        <v>0</v>
      </c>
      <c r="M129" s="117">
        <f t="shared" si="24"/>
        <v>0</v>
      </c>
      <c r="P129" s="169">
        <f t="shared" si="25"/>
        <v>0</v>
      </c>
      <c r="R129" s="117">
        <f t="shared" si="26"/>
        <v>0</v>
      </c>
      <c r="U129" s="169">
        <f t="shared" si="27"/>
        <v>0</v>
      </c>
      <c r="V129" s="163">
        <f t="shared" si="21"/>
        <v>0</v>
      </c>
    </row>
    <row r="130" spans="1:22" s="117" customFormat="1">
      <c r="A130" s="138">
        <v>12</v>
      </c>
      <c r="B130" s="253"/>
      <c r="C130" s="253"/>
      <c r="D130" s="253"/>
      <c r="E130" s="253"/>
      <c r="F130" s="253"/>
      <c r="H130" s="117">
        <f t="shared" si="22"/>
        <v>0</v>
      </c>
      <c r="K130" s="169">
        <f t="shared" si="23"/>
        <v>0</v>
      </c>
      <c r="M130" s="117">
        <f t="shared" si="24"/>
        <v>0</v>
      </c>
      <c r="P130" s="169">
        <f t="shared" si="25"/>
        <v>0</v>
      </c>
      <c r="R130" s="117">
        <f t="shared" si="26"/>
        <v>0</v>
      </c>
      <c r="U130" s="169">
        <f t="shared" si="27"/>
        <v>0</v>
      </c>
      <c r="V130" s="163">
        <f t="shared" si="21"/>
        <v>0</v>
      </c>
    </row>
    <row r="131" spans="1:22" s="117" customFormat="1">
      <c r="A131" s="138">
        <v>13</v>
      </c>
      <c r="B131" s="253"/>
      <c r="C131" s="253"/>
      <c r="D131" s="253"/>
      <c r="E131" s="253"/>
      <c r="F131" s="253"/>
      <c r="H131" s="117">
        <f t="shared" si="22"/>
        <v>0</v>
      </c>
      <c r="K131" s="169">
        <f t="shared" si="23"/>
        <v>0</v>
      </c>
      <c r="M131" s="117">
        <f t="shared" si="24"/>
        <v>0</v>
      </c>
      <c r="P131" s="169">
        <f t="shared" si="25"/>
        <v>0</v>
      </c>
      <c r="R131" s="117">
        <f t="shared" si="26"/>
        <v>0</v>
      </c>
      <c r="U131" s="169">
        <f t="shared" si="27"/>
        <v>0</v>
      </c>
      <c r="V131" s="163">
        <f t="shared" si="21"/>
        <v>0</v>
      </c>
    </row>
    <row r="132" spans="1:22" s="117" customFormat="1">
      <c r="A132" s="139">
        <v>14</v>
      </c>
      <c r="B132" s="252"/>
      <c r="C132" s="252"/>
      <c r="D132" s="252"/>
      <c r="E132" s="252"/>
      <c r="F132" s="252"/>
      <c r="H132" s="117">
        <f t="shared" si="22"/>
        <v>0</v>
      </c>
      <c r="K132" s="169">
        <f t="shared" si="23"/>
        <v>0</v>
      </c>
      <c r="M132" s="117">
        <f t="shared" si="24"/>
        <v>0</v>
      </c>
      <c r="P132" s="169">
        <f t="shared" si="25"/>
        <v>0</v>
      </c>
      <c r="R132" s="117">
        <f t="shared" si="26"/>
        <v>0</v>
      </c>
      <c r="U132" s="169">
        <f t="shared" si="27"/>
        <v>0</v>
      </c>
      <c r="V132" s="163">
        <f t="shared" si="21"/>
        <v>0</v>
      </c>
    </row>
    <row r="133" spans="1:22" s="117" customFormat="1">
      <c r="A133" s="138">
        <v>15</v>
      </c>
      <c r="B133" s="253"/>
      <c r="C133" s="253"/>
      <c r="D133" s="253"/>
      <c r="E133" s="253"/>
      <c r="F133" s="253"/>
      <c r="H133" s="117">
        <f t="shared" si="22"/>
        <v>0</v>
      </c>
      <c r="K133" s="169">
        <f t="shared" si="23"/>
        <v>0</v>
      </c>
      <c r="M133" s="117">
        <f t="shared" si="24"/>
        <v>0</v>
      </c>
      <c r="P133" s="169">
        <f t="shared" si="25"/>
        <v>0</v>
      </c>
      <c r="R133" s="117">
        <f t="shared" si="26"/>
        <v>0</v>
      </c>
      <c r="U133" s="169">
        <f t="shared" si="27"/>
        <v>0</v>
      </c>
      <c r="V133" s="163">
        <f t="shared" si="21"/>
        <v>0</v>
      </c>
    </row>
    <row r="134" spans="1:22" s="117" customFormat="1">
      <c r="A134" s="138">
        <v>16</v>
      </c>
      <c r="B134" s="253"/>
      <c r="C134" s="253"/>
      <c r="D134" s="253"/>
      <c r="E134" s="253"/>
      <c r="F134" s="253"/>
      <c r="H134" s="117">
        <f t="shared" si="22"/>
        <v>0</v>
      </c>
      <c r="K134" s="169">
        <f t="shared" si="23"/>
        <v>0</v>
      </c>
      <c r="M134" s="117">
        <f t="shared" si="24"/>
        <v>0</v>
      </c>
      <c r="P134" s="169">
        <f t="shared" si="25"/>
        <v>0</v>
      </c>
      <c r="R134" s="117">
        <f t="shared" si="26"/>
        <v>0</v>
      </c>
      <c r="U134" s="169">
        <f t="shared" si="27"/>
        <v>0</v>
      </c>
      <c r="V134" s="163">
        <f t="shared" si="21"/>
        <v>0</v>
      </c>
    </row>
    <row r="135" spans="1:22" s="117" customFormat="1">
      <c r="A135" s="138">
        <v>17</v>
      </c>
      <c r="B135" s="253"/>
      <c r="C135" s="270"/>
      <c r="D135" s="270"/>
      <c r="E135" s="270"/>
      <c r="F135" s="270"/>
      <c r="H135" s="117">
        <f t="shared" si="22"/>
        <v>0</v>
      </c>
      <c r="K135" s="169">
        <f t="shared" si="23"/>
        <v>0</v>
      </c>
      <c r="M135" s="117">
        <f t="shared" si="24"/>
        <v>0</v>
      </c>
      <c r="P135" s="169">
        <f t="shared" si="25"/>
        <v>0</v>
      </c>
      <c r="R135" s="117">
        <f t="shared" si="26"/>
        <v>0</v>
      </c>
      <c r="U135" s="169">
        <f t="shared" si="27"/>
        <v>0</v>
      </c>
      <c r="V135" s="163">
        <f t="shared" si="21"/>
        <v>0</v>
      </c>
    </row>
    <row r="136" spans="1:22" s="117" customFormat="1">
      <c r="A136" s="138">
        <v>18</v>
      </c>
      <c r="B136" s="253"/>
      <c r="C136" s="253"/>
      <c r="D136" s="253"/>
      <c r="E136" s="253"/>
      <c r="F136" s="253"/>
      <c r="H136" s="117">
        <f t="shared" si="22"/>
        <v>0</v>
      </c>
      <c r="K136" s="169">
        <f t="shared" si="23"/>
        <v>0</v>
      </c>
      <c r="M136" s="117">
        <f t="shared" si="24"/>
        <v>0</v>
      </c>
      <c r="P136" s="169">
        <f t="shared" si="25"/>
        <v>0</v>
      </c>
      <c r="R136" s="117">
        <f t="shared" si="26"/>
        <v>0</v>
      </c>
      <c r="U136" s="169">
        <f t="shared" si="27"/>
        <v>0</v>
      </c>
      <c r="V136" s="163">
        <f t="shared" si="21"/>
        <v>0</v>
      </c>
    </row>
    <row r="137" spans="1:22" s="117" customFormat="1">
      <c r="A137" s="138">
        <v>19</v>
      </c>
      <c r="B137" s="268"/>
      <c r="C137" s="268"/>
      <c r="D137" s="268"/>
      <c r="E137" s="268"/>
      <c r="F137" s="268"/>
      <c r="H137" s="117">
        <f t="shared" si="22"/>
        <v>0</v>
      </c>
      <c r="K137" s="169">
        <f t="shared" si="23"/>
        <v>0</v>
      </c>
      <c r="M137" s="117">
        <f t="shared" si="24"/>
        <v>0</v>
      </c>
      <c r="P137" s="169">
        <f t="shared" si="25"/>
        <v>0</v>
      </c>
      <c r="R137" s="117">
        <f t="shared" si="26"/>
        <v>0</v>
      </c>
      <c r="U137" s="169">
        <f t="shared" si="27"/>
        <v>0</v>
      </c>
      <c r="V137" s="163">
        <f t="shared" si="21"/>
        <v>0</v>
      </c>
    </row>
    <row r="138" spans="1:22" s="117" customFormat="1">
      <c r="A138" s="143">
        <v>20</v>
      </c>
      <c r="B138" s="260"/>
      <c r="C138" s="261"/>
      <c r="D138" s="261"/>
      <c r="E138" s="261"/>
      <c r="F138" s="262"/>
      <c r="H138" s="117">
        <f t="shared" si="22"/>
        <v>0</v>
      </c>
      <c r="K138" s="169">
        <f t="shared" si="23"/>
        <v>0</v>
      </c>
      <c r="M138" s="117">
        <f t="shared" si="24"/>
        <v>0</v>
      </c>
      <c r="P138" s="169">
        <f t="shared" si="25"/>
        <v>0</v>
      </c>
      <c r="R138" s="117">
        <f t="shared" si="26"/>
        <v>0</v>
      </c>
      <c r="U138" s="169">
        <f t="shared" si="27"/>
        <v>0</v>
      </c>
      <c r="V138" s="163">
        <f t="shared" si="21"/>
        <v>0</v>
      </c>
    </row>
    <row r="139" spans="1:22" s="117" customFormat="1">
      <c r="A139" s="139">
        <v>21</v>
      </c>
      <c r="B139" s="269"/>
      <c r="C139" s="269"/>
      <c r="D139" s="269"/>
      <c r="E139" s="269"/>
      <c r="F139" s="269"/>
      <c r="H139" s="117">
        <f t="shared" si="22"/>
        <v>0</v>
      </c>
      <c r="K139" s="169">
        <f t="shared" si="23"/>
        <v>0</v>
      </c>
      <c r="M139" s="117">
        <f t="shared" si="24"/>
        <v>0</v>
      </c>
      <c r="P139" s="169">
        <f t="shared" si="25"/>
        <v>0</v>
      </c>
      <c r="R139" s="117">
        <f t="shared" si="26"/>
        <v>0</v>
      </c>
      <c r="U139" s="169">
        <f t="shared" si="27"/>
        <v>0</v>
      </c>
      <c r="V139" s="163">
        <f t="shared" si="21"/>
        <v>0</v>
      </c>
    </row>
    <row r="140" spans="1:22" s="117" customFormat="1">
      <c r="A140" s="138">
        <v>22</v>
      </c>
      <c r="B140" s="253"/>
      <c r="C140" s="253"/>
      <c r="D140" s="253"/>
      <c r="E140" s="253"/>
      <c r="F140" s="253"/>
      <c r="H140" s="117">
        <f t="shared" si="22"/>
        <v>0</v>
      </c>
      <c r="K140" s="169">
        <f t="shared" si="23"/>
        <v>0</v>
      </c>
      <c r="M140" s="117">
        <f t="shared" si="24"/>
        <v>0</v>
      </c>
      <c r="P140" s="169">
        <f t="shared" si="25"/>
        <v>0</v>
      </c>
      <c r="R140" s="117">
        <f t="shared" si="26"/>
        <v>0</v>
      </c>
      <c r="U140" s="169">
        <f t="shared" si="27"/>
        <v>0</v>
      </c>
      <c r="V140" s="163">
        <f t="shared" si="21"/>
        <v>0</v>
      </c>
    </row>
    <row r="141" spans="1:22" s="117" customFormat="1">
      <c r="A141" s="138">
        <v>23</v>
      </c>
      <c r="B141" s="253"/>
      <c r="C141" s="253"/>
      <c r="D141" s="253"/>
      <c r="E141" s="253"/>
      <c r="F141" s="253"/>
      <c r="H141" s="117">
        <f t="shared" si="22"/>
        <v>0</v>
      </c>
      <c r="K141" s="169">
        <f t="shared" si="23"/>
        <v>0</v>
      </c>
      <c r="M141" s="117">
        <f t="shared" si="24"/>
        <v>0</v>
      </c>
      <c r="P141" s="169">
        <f t="shared" si="25"/>
        <v>0</v>
      </c>
      <c r="R141" s="117">
        <f t="shared" si="26"/>
        <v>0</v>
      </c>
      <c r="U141" s="169">
        <f t="shared" si="27"/>
        <v>0</v>
      </c>
      <c r="V141" s="163">
        <f t="shared" si="21"/>
        <v>0</v>
      </c>
    </row>
    <row r="142" spans="1:22" s="117" customFormat="1">
      <c r="A142" s="138">
        <v>24</v>
      </c>
      <c r="B142" s="253"/>
      <c r="C142" s="253"/>
      <c r="D142" s="253"/>
      <c r="E142" s="253"/>
      <c r="F142" s="253"/>
      <c r="H142" s="117">
        <f t="shared" si="22"/>
        <v>0</v>
      </c>
      <c r="K142" s="169">
        <f t="shared" si="23"/>
        <v>0</v>
      </c>
      <c r="M142" s="117">
        <f t="shared" si="24"/>
        <v>0</v>
      </c>
      <c r="P142" s="169">
        <f t="shared" si="25"/>
        <v>0</v>
      </c>
      <c r="R142" s="117">
        <f t="shared" si="26"/>
        <v>0</v>
      </c>
      <c r="U142" s="169">
        <f t="shared" si="27"/>
        <v>0</v>
      </c>
      <c r="V142" s="163">
        <f t="shared" si="21"/>
        <v>0</v>
      </c>
    </row>
    <row r="143" spans="1:22" s="117" customFormat="1">
      <c r="A143" s="138">
        <v>25</v>
      </c>
      <c r="B143" s="253"/>
      <c r="C143" s="253"/>
      <c r="D143" s="253"/>
      <c r="E143" s="253"/>
      <c r="F143" s="253"/>
      <c r="H143" s="117">
        <f t="shared" si="22"/>
        <v>0</v>
      </c>
      <c r="K143" s="169">
        <f t="shared" si="23"/>
        <v>0</v>
      </c>
      <c r="M143" s="117">
        <f t="shared" si="24"/>
        <v>0</v>
      </c>
      <c r="P143" s="169">
        <f t="shared" si="25"/>
        <v>0</v>
      </c>
      <c r="R143" s="117">
        <f t="shared" si="26"/>
        <v>0</v>
      </c>
      <c r="U143" s="169">
        <f t="shared" si="27"/>
        <v>0</v>
      </c>
      <c r="V143" s="163">
        <f t="shared" si="21"/>
        <v>0</v>
      </c>
    </row>
    <row r="144" spans="1:22" s="117" customFormat="1">
      <c r="A144" s="138">
        <v>26</v>
      </c>
      <c r="B144" s="253"/>
      <c r="C144" s="253"/>
      <c r="D144" s="253"/>
      <c r="E144" s="253"/>
      <c r="F144" s="253"/>
      <c r="H144" s="117">
        <f t="shared" si="22"/>
        <v>0</v>
      </c>
      <c r="K144" s="169">
        <f t="shared" si="23"/>
        <v>0</v>
      </c>
      <c r="M144" s="117">
        <f t="shared" si="24"/>
        <v>0</v>
      </c>
      <c r="P144" s="169">
        <f t="shared" si="25"/>
        <v>0</v>
      </c>
      <c r="R144" s="117">
        <f t="shared" si="26"/>
        <v>0</v>
      </c>
      <c r="U144" s="169">
        <f t="shared" si="27"/>
        <v>0</v>
      </c>
      <c r="V144" s="163">
        <f t="shared" si="21"/>
        <v>0</v>
      </c>
    </row>
    <row r="145" spans="1:23" s="117" customFormat="1">
      <c r="A145" s="138">
        <v>27</v>
      </c>
      <c r="B145" s="253"/>
      <c r="C145" s="253"/>
      <c r="D145" s="253"/>
      <c r="E145" s="253"/>
      <c r="F145" s="253"/>
      <c r="H145" s="117">
        <f t="shared" si="22"/>
        <v>0</v>
      </c>
      <c r="K145" s="169">
        <f t="shared" si="23"/>
        <v>0</v>
      </c>
      <c r="M145" s="117">
        <f t="shared" si="24"/>
        <v>0</v>
      </c>
      <c r="P145" s="169">
        <f t="shared" si="25"/>
        <v>0</v>
      </c>
      <c r="R145" s="117">
        <f t="shared" si="26"/>
        <v>0</v>
      </c>
      <c r="U145" s="169">
        <f t="shared" si="27"/>
        <v>0</v>
      </c>
      <c r="V145" s="163">
        <f t="shared" si="21"/>
        <v>0</v>
      </c>
    </row>
    <row r="146" spans="1:23" s="117" customFormat="1">
      <c r="A146" s="139">
        <v>28</v>
      </c>
      <c r="B146" s="252"/>
      <c r="C146" s="252"/>
      <c r="D146" s="252"/>
      <c r="E146" s="252"/>
      <c r="F146" s="252"/>
      <c r="H146" s="117">
        <f t="shared" si="22"/>
        <v>0</v>
      </c>
      <c r="K146" s="169">
        <f t="shared" si="23"/>
        <v>0</v>
      </c>
      <c r="M146" s="117">
        <f t="shared" si="24"/>
        <v>0</v>
      </c>
      <c r="P146" s="169">
        <f t="shared" si="25"/>
        <v>0</v>
      </c>
      <c r="R146" s="117">
        <f t="shared" si="26"/>
        <v>0</v>
      </c>
      <c r="U146" s="169">
        <f t="shared" si="27"/>
        <v>0</v>
      </c>
      <c r="V146" s="163">
        <f t="shared" si="21"/>
        <v>0</v>
      </c>
    </row>
    <row r="147" spans="1:23" s="117" customFormat="1">
      <c r="A147" s="138">
        <v>29</v>
      </c>
      <c r="B147" s="253"/>
      <c r="C147" s="253"/>
      <c r="D147" s="253"/>
      <c r="E147" s="253"/>
      <c r="F147" s="253"/>
      <c r="H147" s="117">
        <f t="shared" si="22"/>
        <v>0</v>
      </c>
      <c r="K147" s="169">
        <f t="shared" si="23"/>
        <v>0</v>
      </c>
      <c r="M147" s="117">
        <f t="shared" si="24"/>
        <v>0</v>
      </c>
      <c r="P147" s="169">
        <f t="shared" si="25"/>
        <v>0</v>
      </c>
      <c r="R147" s="117">
        <f t="shared" si="26"/>
        <v>0</v>
      </c>
      <c r="U147" s="169">
        <f t="shared" si="27"/>
        <v>0</v>
      </c>
      <c r="V147" s="163">
        <f t="shared" si="21"/>
        <v>0</v>
      </c>
    </row>
    <row r="148" spans="1:23" s="117" customFormat="1">
      <c r="A148" s="138">
        <v>30</v>
      </c>
      <c r="B148" s="253"/>
      <c r="C148" s="253"/>
      <c r="D148" s="253"/>
      <c r="E148" s="253"/>
      <c r="F148" s="253"/>
      <c r="H148" s="117">
        <f t="shared" si="22"/>
        <v>0</v>
      </c>
      <c r="K148" s="169">
        <f t="shared" si="23"/>
        <v>0</v>
      </c>
      <c r="M148" s="117">
        <f t="shared" si="24"/>
        <v>0</v>
      </c>
      <c r="P148" s="169">
        <f t="shared" si="25"/>
        <v>0</v>
      </c>
      <c r="R148" s="117">
        <f t="shared" si="26"/>
        <v>0</v>
      </c>
      <c r="U148" s="169">
        <f t="shared" si="27"/>
        <v>0</v>
      </c>
      <c r="V148" s="163">
        <f t="shared" si="21"/>
        <v>0</v>
      </c>
    </row>
    <row r="149" spans="1:23" s="117" customFormat="1" ht="13.5" thickBot="1">
      <c r="A149" s="161">
        <v>31</v>
      </c>
      <c r="B149" s="259"/>
      <c r="C149" s="259"/>
      <c r="D149" s="259"/>
      <c r="E149" s="259"/>
      <c r="F149" s="259"/>
      <c r="G149" s="157">
        <f>G148</f>
        <v>0</v>
      </c>
      <c r="H149" s="162">
        <f>G150-G149</f>
        <v>0</v>
      </c>
      <c r="I149" s="162">
        <v>0</v>
      </c>
      <c r="J149" s="162">
        <v>0</v>
      </c>
      <c r="K149" s="169">
        <f t="shared" si="23"/>
        <v>0</v>
      </c>
      <c r="L149" s="157">
        <f>L148</f>
        <v>0</v>
      </c>
      <c r="M149" s="162">
        <f t="shared" si="24"/>
        <v>0</v>
      </c>
      <c r="N149" s="162">
        <v>0</v>
      </c>
      <c r="O149" s="162">
        <v>0</v>
      </c>
      <c r="P149" s="169">
        <f t="shared" si="25"/>
        <v>0</v>
      </c>
      <c r="Q149" s="157">
        <f>Q148</f>
        <v>0</v>
      </c>
      <c r="R149" s="162">
        <v>0</v>
      </c>
      <c r="S149" s="162">
        <v>0</v>
      </c>
      <c r="T149" s="162">
        <v>0</v>
      </c>
      <c r="U149" s="169">
        <f t="shared" si="27"/>
        <v>0</v>
      </c>
      <c r="V149" s="163"/>
    </row>
    <row r="150" spans="1:23" s="117" customFormat="1" ht="13.5" thickBot="1">
      <c r="A150" s="140"/>
      <c r="B150" s="254" t="s">
        <v>81</v>
      </c>
      <c r="C150" s="254"/>
      <c r="D150" s="254"/>
      <c r="E150" s="254"/>
      <c r="F150" s="255"/>
      <c r="G150" s="144"/>
      <c r="H150" s="144"/>
      <c r="I150" s="144"/>
      <c r="J150" s="144"/>
      <c r="K150" s="169"/>
      <c r="P150" s="169"/>
      <c r="U150" s="169"/>
      <c r="V150" s="163"/>
    </row>
    <row r="151" spans="1:23" s="117" customFormat="1" ht="13.5" thickBot="1">
      <c r="B151" s="254" t="s">
        <v>82</v>
      </c>
      <c r="C151" s="254"/>
      <c r="D151" s="254"/>
      <c r="E151" s="254"/>
      <c r="F151" s="255"/>
      <c r="G151" s="141">
        <f>G150-G119</f>
        <v>0</v>
      </c>
      <c r="H151" s="142">
        <f>SUM(H119:H149)</f>
        <v>0</v>
      </c>
      <c r="I151" s="142">
        <f>SUM(I119:I149)</f>
        <v>0</v>
      </c>
      <c r="J151" s="142">
        <f>SUM(J119:J149)</f>
        <v>0</v>
      </c>
      <c r="K151" s="169">
        <f>SUM(K119:K149)</f>
        <v>0</v>
      </c>
      <c r="L151" s="141">
        <f>L150-L119</f>
        <v>0</v>
      </c>
      <c r="M151" s="142">
        <f>SUM(M119:M149)</f>
        <v>0</v>
      </c>
      <c r="N151" s="142">
        <f>SUM(N119:N149)</f>
        <v>0</v>
      </c>
      <c r="O151" s="142">
        <f>SUM(O119:O149)</f>
        <v>0</v>
      </c>
      <c r="P151" s="169">
        <f>SUM(P119:P149)</f>
        <v>0</v>
      </c>
      <c r="Q151" s="141">
        <f>Q150-Q119</f>
        <v>0</v>
      </c>
      <c r="R151" s="142">
        <f>SUM(R119:R149)</f>
        <v>0</v>
      </c>
      <c r="S151" s="142">
        <f>SUM(S119:S149)</f>
        <v>0</v>
      </c>
      <c r="T151" s="142">
        <f>SUM(T119:T149)</f>
        <v>0</v>
      </c>
      <c r="U151" s="169">
        <f>SUM(U119:U149)</f>
        <v>0</v>
      </c>
      <c r="V151" s="172">
        <f>SUM(V119:V149)</f>
        <v>0</v>
      </c>
    </row>
    <row r="152" spans="1:23" ht="13.5" thickBot="1">
      <c r="A152" s="165"/>
      <c r="B152" s="254"/>
      <c r="C152" s="256"/>
      <c r="D152" s="256"/>
      <c r="E152" s="256"/>
      <c r="F152" s="256"/>
      <c r="G152" s="134"/>
      <c r="H152" s="134"/>
      <c r="I152" s="134"/>
      <c r="J152" s="134"/>
      <c r="K152" s="166"/>
      <c r="L152" s="134"/>
      <c r="M152" s="134"/>
      <c r="N152" s="134"/>
      <c r="O152" s="134"/>
      <c r="P152" s="166"/>
      <c r="Q152" s="134"/>
      <c r="R152" s="134"/>
      <c r="S152" s="134"/>
      <c r="T152" s="134"/>
      <c r="U152" s="166"/>
      <c r="V152" s="135"/>
      <c r="W152" s="134"/>
    </row>
    <row r="153" spans="1:23" ht="13.5" thickBot="1">
      <c r="K153" s="150"/>
      <c r="P153" s="150"/>
      <c r="U153" s="150"/>
      <c r="V153" s="172"/>
    </row>
    <row r="154" spans="1:23" ht="18.75" thickBot="1">
      <c r="A154" s="266" t="s">
        <v>91</v>
      </c>
      <c r="B154" s="267"/>
      <c r="C154" s="267"/>
      <c r="D154" s="267"/>
      <c r="E154" s="267"/>
      <c r="F154" s="267"/>
      <c r="K154" s="150"/>
      <c r="P154" s="150"/>
      <c r="U154" s="150"/>
      <c r="V154" s="172"/>
    </row>
    <row r="155" spans="1:23" ht="26.25" thickBot="1">
      <c r="A155" s="118" t="s">
        <v>77</v>
      </c>
      <c r="B155" s="119"/>
      <c r="C155" s="119"/>
      <c r="D155" s="119"/>
      <c r="E155" s="119"/>
      <c r="F155" s="119"/>
      <c r="G155" s="164" t="s">
        <v>53</v>
      </c>
      <c r="H155" s="134"/>
      <c r="I155" s="134"/>
      <c r="J155" s="134"/>
      <c r="K155" s="166"/>
      <c r="L155" s="164" t="s">
        <v>54</v>
      </c>
      <c r="M155" s="134"/>
      <c r="N155" s="134"/>
      <c r="O155" s="134"/>
      <c r="P155" s="166"/>
      <c r="Q155" s="164" t="s">
        <v>62</v>
      </c>
      <c r="R155" s="134"/>
      <c r="S155" s="134"/>
      <c r="T155" s="134"/>
      <c r="U155" s="166"/>
      <c r="V155" s="145" t="s">
        <v>78</v>
      </c>
    </row>
    <row r="156" spans="1:23" s="114" customFormat="1" ht="18" customHeight="1">
      <c r="A156" s="120" t="s">
        <v>79</v>
      </c>
      <c r="B156" s="115" t="s">
        <v>80</v>
      </c>
      <c r="C156" s="136"/>
      <c r="D156" s="136"/>
      <c r="E156" s="136"/>
      <c r="F156" s="137"/>
      <c r="G156" s="167" t="s">
        <v>72</v>
      </c>
      <c r="H156" s="167" t="s">
        <v>73</v>
      </c>
      <c r="I156" s="167" t="s">
        <v>74</v>
      </c>
      <c r="J156" s="167" t="s">
        <v>75</v>
      </c>
      <c r="K156" s="170" t="s">
        <v>76</v>
      </c>
      <c r="L156" s="167" t="s">
        <v>72</v>
      </c>
      <c r="M156" s="167" t="s">
        <v>73</v>
      </c>
      <c r="N156" s="167" t="s">
        <v>74</v>
      </c>
      <c r="O156" s="167" t="s">
        <v>75</v>
      </c>
      <c r="P156" s="170" t="s">
        <v>76</v>
      </c>
      <c r="Q156" s="167" t="s">
        <v>72</v>
      </c>
      <c r="R156" s="167" t="s">
        <v>73</v>
      </c>
      <c r="S156" s="167" t="s">
        <v>74</v>
      </c>
      <c r="T156" s="167" t="s">
        <v>75</v>
      </c>
      <c r="U156" s="170" t="s">
        <v>76</v>
      </c>
      <c r="V156" s="173" t="s">
        <v>76</v>
      </c>
      <c r="W156" s="136" t="s">
        <v>50</v>
      </c>
    </row>
    <row r="157" spans="1:23" s="117" customFormat="1">
      <c r="A157" s="138">
        <v>1</v>
      </c>
      <c r="B157" s="253"/>
      <c r="C157" s="253"/>
      <c r="D157" s="253"/>
      <c r="E157" s="253"/>
      <c r="F157" s="253"/>
      <c r="G157" s="117">
        <f>G150</f>
        <v>0</v>
      </c>
      <c r="H157" s="117">
        <f>G158-G157</f>
        <v>0</v>
      </c>
      <c r="K157" s="169">
        <f>H157-(I157+J157)</f>
        <v>0</v>
      </c>
      <c r="L157" s="117">
        <f>L150</f>
        <v>0</v>
      </c>
      <c r="M157" s="117">
        <f>L158-L157</f>
        <v>0</v>
      </c>
      <c r="P157" s="169">
        <f>M157-(N157+O157)</f>
        <v>0</v>
      </c>
      <c r="Q157" s="117">
        <f>Q150</f>
        <v>0</v>
      </c>
      <c r="R157" s="117">
        <f>Q158-Q157</f>
        <v>0</v>
      </c>
      <c r="U157" s="169">
        <f>R157-(S157+T157)</f>
        <v>0</v>
      </c>
      <c r="V157" s="163">
        <f t="shared" ref="V157:V187" si="28">K157+P157+U157</f>
        <v>0</v>
      </c>
    </row>
    <row r="158" spans="1:23" s="117" customFormat="1">
      <c r="A158" s="138">
        <v>2</v>
      </c>
      <c r="B158" s="253"/>
      <c r="C158" s="253"/>
      <c r="D158" s="253"/>
      <c r="E158" s="253"/>
      <c r="F158" s="253"/>
      <c r="H158" s="117">
        <f t="shared" ref="H158:H187" si="29">G159-G158</f>
        <v>0</v>
      </c>
      <c r="K158" s="169">
        <f t="shared" ref="K158:K187" si="30">H158-(I158+J158)</f>
        <v>0</v>
      </c>
      <c r="M158" s="117">
        <f t="shared" ref="M158:M187" si="31">L159-L158</f>
        <v>0</v>
      </c>
      <c r="P158" s="169">
        <f t="shared" ref="P158:P187" si="32">M158-(N158+O158)</f>
        <v>0</v>
      </c>
      <c r="Q158"/>
      <c r="R158" s="117">
        <f t="shared" ref="R158:R187" si="33">Q159-Q158</f>
        <v>0</v>
      </c>
      <c r="U158" s="169">
        <f t="shared" ref="U158:U187" si="34">R158-(S158+T158)</f>
        <v>0</v>
      </c>
      <c r="V158" s="163">
        <f t="shared" si="28"/>
        <v>0</v>
      </c>
    </row>
    <row r="159" spans="1:23" s="117" customFormat="1">
      <c r="A159" s="138">
        <v>3</v>
      </c>
      <c r="B159" s="253"/>
      <c r="C159" s="253"/>
      <c r="D159" s="253"/>
      <c r="E159" s="253"/>
      <c r="F159" s="253"/>
      <c r="H159" s="117">
        <f t="shared" si="29"/>
        <v>0</v>
      </c>
      <c r="K159" s="169">
        <f t="shared" si="30"/>
        <v>0</v>
      </c>
      <c r="M159" s="117">
        <f t="shared" si="31"/>
        <v>0</v>
      </c>
      <c r="P159" s="169">
        <f t="shared" si="32"/>
        <v>0</v>
      </c>
      <c r="Q159"/>
      <c r="R159" s="117">
        <f t="shared" si="33"/>
        <v>0</v>
      </c>
      <c r="U159" s="169">
        <f t="shared" si="34"/>
        <v>0</v>
      </c>
      <c r="V159" s="163">
        <f t="shared" si="28"/>
        <v>0</v>
      </c>
    </row>
    <row r="160" spans="1:23" s="117" customFormat="1">
      <c r="A160" s="138">
        <v>4</v>
      </c>
      <c r="B160" s="253"/>
      <c r="C160" s="253"/>
      <c r="D160" s="253"/>
      <c r="E160" s="253"/>
      <c r="F160" s="253"/>
      <c r="H160" s="117">
        <f t="shared" si="29"/>
        <v>0</v>
      </c>
      <c r="K160" s="169">
        <f t="shared" si="30"/>
        <v>0</v>
      </c>
      <c r="M160" s="117">
        <f t="shared" si="31"/>
        <v>0</v>
      </c>
      <c r="P160" s="169">
        <f t="shared" si="32"/>
        <v>0</v>
      </c>
      <c r="Q160"/>
      <c r="R160" s="117">
        <f t="shared" si="33"/>
        <v>0</v>
      </c>
      <c r="U160" s="169">
        <f t="shared" si="34"/>
        <v>0</v>
      </c>
      <c r="V160" s="163">
        <f t="shared" si="28"/>
        <v>0</v>
      </c>
    </row>
    <row r="161" spans="1:22" s="117" customFormat="1">
      <c r="A161" s="139">
        <v>5</v>
      </c>
      <c r="B161" s="252"/>
      <c r="C161" s="252"/>
      <c r="D161" s="252"/>
      <c r="E161" s="252"/>
      <c r="F161" s="252"/>
      <c r="H161" s="117">
        <f t="shared" si="29"/>
        <v>0</v>
      </c>
      <c r="K161" s="169">
        <f t="shared" si="30"/>
        <v>0</v>
      </c>
      <c r="M161" s="117">
        <f t="shared" si="31"/>
        <v>0</v>
      </c>
      <c r="P161" s="169">
        <f t="shared" si="32"/>
        <v>0</v>
      </c>
      <c r="Q161"/>
      <c r="R161" s="117">
        <f t="shared" si="33"/>
        <v>0</v>
      </c>
      <c r="U161" s="169">
        <f t="shared" si="34"/>
        <v>0</v>
      </c>
      <c r="V161" s="163">
        <f t="shared" si="28"/>
        <v>0</v>
      </c>
    </row>
    <row r="162" spans="1:22" s="117" customFormat="1">
      <c r="A162" s="138">
        <v>6</v>
      </c>
      <c r="B162" s="253"/>
      <c r="C162" s="253"/>
      <c r="D162" s="253"/>
      <c r="E162" s="253"/>
      <c r="F162" s="253"/>
      <c r="H162" s="117">
        <f t="shared" si="29"/>
        <v>0</v>
      </c>
      <c r="K162" s="169">
        <f t="shared" si="30"/>
        <v>0</v>
      </c>
      <c r="M162" s="117">
        <f t="shared" si="31"/>
        <v>0</v>
      </c>
      <c r="P162" s="169">
        <f t="shared" si="32"/>
        <v>0</v>
      </c>
      <c r="Q162"/>
      <c r="R162" s="117">
        <f t="shared" si="33"/>
        <v>0</v>
      </c>
      <c r="U162" s="169">
        <f t="shared" si="34"/>
        <v>0</v>
      </c>
      <c r="V162" s="163">
        <f t="shared" si="28"/>
        <v>0</v>
      </c>
    </row>
    <row r="163" spans="1:22" s="117" customFormat="1">
      <c r="A163" s="138">
        <v>7</v>
      </c>
      <c r="B163" s="253"/>
      <c r="C163" s="253"/>
      <c r="D163" s="253"/>
      <c r="E163" s="253"/>
      <c r="F163" s="253"/>
      <c r="H163" s="117">
        <f t="shared" si="29"/>
        <v>0</v>
      </c>
      <c r="K163" s="169">
        <f t="shared" si="30"/>
        <v>0</v>
      </c>
      <c r="M163" s="117">
        <f t="shared" si="31"/>
        <v>0</v>
      </c>
      <c r="P163" s="169">
        <f t="shared" si="32"/>
        <v>0</v>
      </c>
      <c r="Q163"/>
      <c r="R163" s="117">
        <f t="shared" si="33"/>
        <v>0</v>
      </c>
      <c r="U163" s="169">
        <f t="shared" si="34"/>
        <v>0</v>
      </c>
      <c r="V163" s="163">
        <f t="shared" si="28"/>
        <v>0</v>
      </c>
    </row>
    <row r="164" spans="1:22" s="117" customFormat="1">
      <c r="A164" s="138">
        <v>8</v>
      </c>
      <c r="B164" s="253"/>
      <c r="C164" s="253"/>
      <c r="D164" s="253"/>
      <c r="E164" s="253"/>
      <c r="F164" s="253"/>
      <c r="H164" s="117">
        <f t="shared" si="29"/>
        <v>0</v>
      </c>
      <c r="K164" s="169">
        <f t="shared" si="30"/>
        <v>0</v>
      </c>
      <c r="M164" s="117">
        <f t="shared" si="31"/>
        <v>0</v>
      </c>
      <c r="P164" s="169">
        <f t="shared" si="32"/>
        <v>0</v>
      </c>
      <c r="Q164"/>
      <c r="R164" s="117">
        <f t="shared" si="33"/>
        <v>0</v>
      </c>
      <c r="U164" s="169">
        <f t="shared" si="34"/>
        <v>0</v>
      </c>
      <c r="V164" s="163">
        <f t="shared" si="28"/>
        <v>0</v>
      </c>
    </row>
    <row r="165" spans="1:22" s="117" customFormat="1">
      <c r="A165" s="138">
        <v>9</v>
      </c>
      <c r="B165" s="253"/>
      <c r="C165" s="253"/>
      <c r="D165" s="253"/>
      <c r="E165" s="253"/>
      <c r="F165" s="253"/>
      <c r="H165" s="117">
        <f t="shared" si="29"/>
        <v>0</v>
      </c>
      <c r="K165" s="169">
        <f t="shared" si="30"/>
        <v>0</v>
      </c>
      <c r="M165" s="117">
        <f t="shared" si="31"/>
        <v>0</v>
      </c>
      <c r="P165" s="169">
        <f t="shared" si="32"/>
        <v>0</v>
      </c>
      <c r="Q165"/>
      <c r="R165" s="117">
        <f t="shared" si="33"/>
        <v>0</v>
      </c>
      <c r="U165" s="169">
        <f t="shared" si="34"/>
        <v>0</v>
      </c>
      <c r="V165" s="163">
        <f t="shared" si="28"/>
        <v>0</v>
      </c>
    </row>
    <row r="166" spans="1:22" s="117" customFormat="1">
      <c r="A166" s="138">
        <v>10</v>
      </c>
      <c r="B166" s="253"/>
      <c r="C166" s="253"/>
      <c r="D166" s="253"/>
      <c r="E166" s="253"/>
      <c r="F166" s="253"/>
      <c r="H166" s="117">
        <f t="shared" si="29"/>
        <v>0</v>
      </c>
      <c r="K166" s="169">
        <f t="shared" si="30"/>
        <v>0</v>
      </c>
      <c r="M166" s="117">
        <f t="shared" si="31"/>
        <v>0</v>
      </c>
      <c r="P166" s="169">
        <f t="shared" si="32"/>
        <v>0</v>
      </c>
      <c r="Q166"/>
      <c r="R166" s="117">
        <f t="shared" si="33"/>
        <v>0</v>
      </c>
      <c r="U166" s="169">
        <f t="shared" si="34"/>
        <v>0</v>
      </c>
      <c r="V166" s="163">
        <f t="shared" si="28"/>
        <v>0</v>
      </c>
    </row>
    <row r="167" spans="1:22" s="117" customFormat="1">
      <c r="A167" s="138">
        <v>11</v>
      </c>
      <c r="B167" s="253"/>
      <c r="C167" s="253"/>
      <c r="D167" s="253"/>
      <c r="E167" s="253"/>
      <c r="F167" s="253"/>
      <c r="H167" s="117">
        <f t="shared" si="29"/>
        <v>0</v>
      </c>
      <c r="K167" s="169">
        <f t="shared" si="30"/>
        <v>0</v>
      </c>
      <c r="M167" s="117">
        <f t="shared" si="31"/>
        <v>0</v>
      </c>
      <c r="P167" s="169">
        <f t="shared" si="32"/>
        <v>0</v>
      </c>
      <c r="Q167"/>
      <c r="R167" s="117">
        <f t="shared" si="33"/>
        <v>0</v>
      </c>
      <c r="U167" s="169">
        <f t="shared" si="34"/>
        <v>0</v>
      </c>
      <c r="V167" s="163">
        <f t="shared" si="28"/>
        <v>0</v>
      </c>
    </row>
    <row r="168" spans="1:22" s="117" customFormat="1">
      <c r="A168" s="139">
        <v>12</v>
      </c>
      <c r="B168" s="252"/>
      <c r="C168" s="252"/>
      <c r="D168" s="252"/>
      <c r="E168" s="252"/>
      <c r="F168" s="252"/>
      <c r="H168" s="117">
        <f t="shared" si="29"/>
        <v>0</v>
      </c>
      <c r="K168" s="169">
        <f t="shared" si="30"/>
        <v>0</v>
      </c>
      <c r="M168" s="117">
        <f t="shared" si="31"/>
        <v>0</v>
      </c>
      <c r="P168" s="169">
        <f t="shared" si="32"/>
        <v>0</v>
      </c>
      <c r="Q168"/>
      <c r="R168" s="117">
        <f t="shared" si="33"/>
        <v>0</v>
      </c>
      <c r="U168" s="169">
        <f t="shared" si="34"/>
        <v>0</v>
      </c>
      <c r="V168" s="163">
        <f t="shared" si="28"/>
        <v>0</v>
      </c>
    </row>
    <row r="169" spans="1:22" s="117" customFormat="1">
      <c r="A169" s="138">
        <v>13</v>
      </c>
      <c r="B169" s="253"/>
      <c r="C169" s="253"/>
      <c r="D169" s="253"/>
      <c r="E169" s="253"/>
      <c r="F169" s="253"/>
      <c r="H169" s="117">
        <f t="shared" si="29"/>
        <v>0</v>
      </c>
      <c r="K169" s="169">
        <f t="shared" si="30"/>
        <v>0</v>
      </c>
      <c r="M169" s="117">
        <f t="shared" si="31"/>
        <v>0</v>
      </c>
      <c r="P169" s="169">
        <f t="shared" si="32"/>
        <v>0</v>
      </c>
      <c r="Q169"/>
      <c r="R169" s="117">
        <f t="shared" si="33"/>
        <v>0</v>
      </c>
      <c r="U169" s="169">
        <f t="shared" si="34"/>
        <v>0</v>
      </c>
      <c r="V169" s="163">
        <f t="shared" si="28"/>
        <v>0</v>
      </c>
    </row>
    <row r="170" spans="1:22" s="117" customFormat="1">
      <c r="A170" s="138">
        <v>14</v>
      </c>
      <c r="B170" s="253"/>
      <c r="C170" s="253"/>
      <c r="D170" s="253"/>
      <c r="E170" s="253"/>
      <c r="F170" s="253"/>
      <c r="H170" s="117">
        <f t="shared" si="29"/>
        <v>0</v>
      </c>
      <c r="K170" s="169">
        <f t="shared" si="30"/>
        <v>0</v>
      </c>
      <c r="M170" s="117">
        <f t="shared" si="31"/>
        <v>0</v>
      </c>
      <c r="P170" s="169">
        <f t="shared" si="32"/>
        <v>0</v>
      </c>
      <c r="Q170"/>
      <c r="R170" s="117">
        <f t="shared" si="33"/>
        <v>0</v>
      </c>
      <c r="U170" s="169">
        <f t="shared" si="34"/>
        <v>0</v>
      </c>
      <c r="V170" s="163">
        <f t="shared" si="28"/>
        <v>0</v>
      </c>
    </row>
    <row r="171" spans="1:22" s="117" customFormat="1">
      <c r="A171" s="138">
        <v>15</v>
      </c>
      <c r="B171" s="253"/>
      <c r="C171" s="253"/>
      <c r="D171" s="253"/>
      <c r="E171" s="253"/>
      <c r="F171" s="253"/>
      <c r="H171" s="117">
        <f t="shared" si="29"/>
        <v>0</v>
      </c>
      <c r="K171" s="169">
        <f t="shared" si="30"/>
        <v>0</v>
      </c>
      <c r="M171" s="117">
        <f t="shared" si="31"/>
        <v>0</v>
      </c>
      <c r="P171" s="169">
        <f t="shared" si="32"/>
        <v>0</v>
      </c>
      <c r="Q171"/>
      <c r="R171" s="117">
        <f t="shared" si="33"/>
        <v>0</v>
      </c>
      <c r="U171" s="169">
        <f t="shared" si="34"/>
        <v>0</v>
      </c>
      <c r="V171" s="163">
        <f t="shared" si="28"/>
        <v>0</v>
      </c>
    </row>
    <row r="172" spans="1:22" s="117" customFormat="1">
      <c r="A172" s="138">
        <v>16</v>
      </c>
      <c r="B172" s="253"/>
      <c r="C172" s="253"/>
      <c r="D172" s="253"/>
      <c r="E172" s="253"/>
      <c r="F172" s="253"/>
      <c r="H172" s="117">
        <f t="shared" si="29"/>
        <v>0</v>
      </c>
      <c r="K172" s="169">
        <f t="shared" si="30"/>
        <v>0</v>
      </c>
      <c r="M172" s="117">
        <f t="shared" si="31"/>
        <v>0</v>
      </c>
      <c r="P172" s="169">
        <f t="shared" si="32"/>
        <v>0</v>
      </c>
      <c r="Q172"/>
      <c r="R172" s="117">
        <f t="shared" si="33"/>
        <v>0</v>
      </c>
      <c r="U172" s="169">
        <f t="shared" si="34"/>
        <v>0</v>
      </c>
      <c r="V172" s="163">
        <f t="shared" si="28"/>
        <v>0</v>
      </c>
    </row>
    <row r="173" spans="1:22" s="117" customFormat="1">
      <c r="A173" s="138">
        <v>17</v>
      </c>
      <c r="B173" s="253"/>
      <c r="C173" s="253"/>
      <c r="D173" s="253"/>
      <c r="E173" s="253"/>
      <c r="F173" s="253"/>
      <c r="H173" s="117">
        <f t="shared" si="29"/>
        <v>0</v>
      </c>
      <c r="K173" s="169">
        <f t="shared" si="30"/>
        <v>0</v>
      </c>
      <c r="M173" s="117">
        <f t="shared" si="31"/>
        <v>0</v>
      </c>
      <c r="P173" s="169">
        <f t="shared" si="32"/>
        <v>0</v>
      </c>
      <c r="Q173"/>
      <c r="R173" s="117">
        <f t="shared" si="33"/>
        <v>0</v>
      </c>
      <c r="U173" s="169">
        <f t="shared" si="34"/>
        <v>0</v>
      </c>
      <c r="V173" s="163">
        <f t="shared" si="28"/>
        <v>0</v>
      </c>
    </row>
    <row r="174" spans="1:22" s="117" customFormat="1">
      <c r="A174" s="138">
        <v>18</v>
      </c>
      <c r="B174" s="253"/>
      <c r="C174" s="253"/>
      <c r="D174" s="253"/>
      <c r="E174" s="253"/>
      <c r="F174" s="253"/>
      <c r="H174" s="117">
        <f t="shared" si="29"/>
        <v>0</v>
      </c>
      <c r="K174" s="169">
        <f t="shared" si="30"/>
        <v>0</v>
      </c>
      <c r="M174" s="117">
        <f t="shared" si="31"/>
        <v>0</v>
      </c>
      <c r="P174" s="169">
        <f t="shared" si="32"/>
        <v>0</v>
      </c>
      <c r="Q174"/>
      <c r="R174" s="117">
        <f t="shared" si="33"/>
        <v>0</v>
      </c>
      <c r="U174" s="169">
        <f t="shared" si="34"/>
        <v>0</v>
      </c>
      <c r="V174" s="163">
        <f t="shared" si="28"/>
        <v>0</v>
      </c>
    </row>
    <row r="175" spans="1:22" s="117" customFormat="1">
      <c r="A175" s="139">
        <v>19</v>
      </c>
      <c r="B175" s="252"/>
      <c r="C175" s="252"/>
      <c r="D175" s="252"/>
      <c r="E175" s="252"/>
      <c r="F175" s="252"/>
      <c r="H175" s="117">
        <f t="shared" si="29"/>
        <v>0</v>
      </c>
      <c r="K175" s="169">
        <f t="shared" si="30"/>
        <v>0</v>
      </c>
      <c r="M175" s="117">
        <f t="shared" si="31"/>
        <v>0</v>
      </c>
      <c r="P175" s="169">
        <f t="shared" si="32"/>
        <v>0</v>
      </c>
      <c r="Q175"/>
      <c r="R175" s="117">
        <f t="shared" si="33"/>
        <v>0</v>
      </c>
      <c r="U175" s="169">
        <f t="shared" si="34"/>
        <v>0</v>
      </c>
      <c r="V175" s="163">
        <f t="shared" si="28"/>
        <v>0</v>
      </c>
    </row>
    <row r="176" spans="1:22" s="117" customFormat="1">
      <c r="A176" s="138">
        <v>20</v>
      </c>
      <c r="B176" s="253"/>
      <c r="C176" s="253"/>
      <c r="D176" s="253"/>
      <c r="E176" s="253"/>
      <c r="F176" s="253"/>
      <c r="H176" s="117">
        <f t="shared" si="29"/>
        <v>0</v>
      </c>
      <c r="K176" s="169">
        <f t="shared" si="30"/>
        <v>0</v>
      </c>
      <c r="M176" s="117">
        <f t="shared" si="31"/>
        <v>0</v>
      </c>
      <c r="P176" s="169">
        <f t="shared" si="32"/>
        <v>0</v>
      </c>
      <c r="Q176"/>
      <c r="R176" s="117">
        <f t="shared" si="33"/>
        <v>0</v>
      </c>
      <c r="U176" s="169">
        <f t="shared" si="34"/>
        <v>0</v>
      </c>
      <c r="V176" s="163">
        <f t="shared" si="28"/>
        <v>0</v>
      </c>
    </row>
    <row r="177" spans="1:23" s="117" customFormat="1">
      <c r="A177" s="138">
        <v>21</v>
      </c>
      <c r="B177" s="253"/>
      <c r="C177" s="253"/>
      <c r="D177" s="253"/>
      <c r="E177" s="253"/>
      <c r="F177" s="253"/>
      <c r="H177" s="117">
        <f t="shared" si="29"/>
        <v>0</v>
      </c>
      <c r="K177" s="169">
        <f t="shared" si="30"/>
        <v>0</v>
      </c>
      <c r="M177" s="117">
        <f t="shared" si="31"/>
        <v>0</v>
      </c>
      <c r="P177" s="169">
        <f t="shared" si="32"/>
        <v>0</v>
      </c>
      <c r="Q177"/>
      <c r="R177" s="117">
        <f t="shared" si="33"/>
        <v>0</v>
      </c>
      <c r="U177" s="169">
        <f t="shared" si="34"/>
        <v>0</v>
      </c>
      <c r="V177" s="163">
        <f t="shared" si="28"/>
        <v>0</v>
      </c>
    </row>
    <row r="178" spans="1:23" s="117" customFormat="1">
      <c r="A178" s="138">
        <v>22</v>
      </c>
      <c r="B178" s="253"/>
      <c r="C178" s="253"/>
      <c r="D178" s="253"/>
      <c r="E178" s="253"/>
      <c r="F178" s="253"/>
      <c r="H178" s="117">
        <f t="shared" si="29"/>
        <v>0</v>
      </c>
      <c r="K178" s="169">
        <f t="shared" si="30"/>
        <v>0</v>
      </c>
      <c r="M178" s="117">
        <f t="shared" si="31"/>
        <v>0</v>
      </c>
      <c r="P178" s="169">
        <f t="shared" si="32"/>
        <v>0</v>
      </c>
      <c r="Q178"/>
      <c r="R178" s="117">
        <f t="shared" si="33"/>
        <v>0</v>
      </c>
      <c r="U178" s="169">
        <f t="shared" si="34"/>
        <v>0</v>
      </c>
      <c r="V178" s="163">
        <f t="shared" si="28"/>
        <v>0</v>
      </c>
    </row>
    <row r="179" spans="1:23" s="117" customFormat="1">
      <c r="A179" s="138">
        <v>23</v>
      </c>
      <c r="B179" s="253"/>
      <c r="C179" s="253"/>
      <c r="D179" s="253"/>
      <c r="E179" s="253"/>
      <c r="F179" s="253"/>
      <c r="H179" s="117">
        <f t="shared" si="29"/>
        <v>0</v>
      </c>
      <c r="K179" s="169">
        <f t="shared" si="30"/>
        <v>0</v>
      </c>
      <c r="M179" s="117">
        <f t="shared" si="31"/>
        <v>0</v>
      </c>
      <c r="P179" s="169">
        <f t="shared" si="32"/>
        <v>0</v>
      </c>
      <c r="Q179"/>
      <c r="R179" s="117">
        <f t="shared" si="33"/>
        <v>0</v>
      </c>
      <c r="U179" s="169">
        <f t="shared" si="34"/>
        <v>0</v>
      </c>
      <c r="V179" s="163">
        <f t="shared" si="28"/>
        <v>0</v>
      </c>
    </row>
    <row r="180" spans="1:23" s="117" customFormat="1">
      <c r="A180" s="138">
        <v>24</v>
      </c>
      <c r="B180" s="253"/>
      <c r="C180" s="253"/>
      <c r="D180" s="253"/>
      <c r="E180" s="253"/>
      <c r="F180" s="253"/>
      <c r="H180" s="117">
        <f t="shared" si="29"/>
        <v>0</v>
      </c>
      <c r="K180" s="169">
        <f t="shared" si="30"/>
        <v>0</v>
      </c>
      <c r="M180" s="117">
        <f t="shared" si="31"/>
        <v>0</v>
      </c>
      <c r="P180" s="169">
        <f t="shared" si="32"/>
        <v>0</v>
      </c>
      <c r="Q180"/>
      <c r="R180" s="117">
        <f t="shared" si="33"/>
        <v>0</v>
      </c>
      <c r="U180" s="169">
        <f t="shared" si="34"/>
        <v>0</v>
      </c>
      <c r="V180" s="163">
        <f t="shared" si="28"/>
        <v>0</v>
      </c>
    </row>
    <row r="181" spans="1:23" s="117" customFormat="1">
      <c r="A181" s="138">
        <v>25</v>
      </c>
      <c r="B181" s="253"/>
      <c r="C181" s="253"/>
      <c r="D181" s="253"/>
      <c r="E181" s="253"/>
      <c r="F181" s="253"/>
      <c r="H181" s="117">
        <f t="shared" si="29"/>
        <v>0</v>
      </c>
      <c r="K181" s="169">
        <f t="shared" si="30"/>
        <v>0</v>
      </c>
      <c r="M181" s="117">
        <f t="shared" si="31"/>
        <v>0</v>
      </c>
      <c r="P181" s="169">
        <f t="shared" si="32"/>
        <v>0</v>
      </c>
      <c r="Q181"/>
      <c r="R181" s="117">
        <f t="shared" si="33"/>
        <v>0</v>
      </c>
      <c r="U181" s="169">
        <f t="shared" si="34"/>
        <v>0</v>
      </c>
      <c r="V181" s="163">
        <f t="shared" si="28"/>
        <v>0</v>
      </c>
    </row>
    <row r="182" spans="1:23" s="117" customFormat="1">
      <c r="A182" s="139">
        <v>26</v>
      </c>
      <c r="B182" s="252"/>
      <c r="C182" s="252"/>
      <c r="D182" s="252"/>
      <c r="E182" s="252"/>
      <c r="F182" s="252"/>
      <c r="H182" s="117">
        <f t="shared" si="29"/>
        <v>0</v>
      </c>
      <c r="K182" s="169">
        <f t="shared" si="30"/>
        <v>0</v>
      </c>
      <c r="M182" s="117">
        <f t="shared" si="31"/>
        <v>0</v>
      </c>
      <c r="P182" s="169">
        <f t="shared" si="32"/>
        <v>0</v>
      </c>
      <c r="Q182"/>
      <c r="R182" s="117">
        <f t="shared" si="33"/>
        <v>0</v>
      </c>
      <c r="U182" s="169">
        <f t="shared" si="34"/>
        <v>0</v>
      </c>
      <c r="V182" s="163">
        <f t="shared" si="28"/>
        <v>0</v>
      </c>
    </row>
    <row r="183" spans="1:23" s="117" customFormat="1">
      <c r="A183" s="138">
        <v>27</v>
      </c>
      <c r="B183" s="253"/>
      <c r="C183" s="253"/>
      <c r="D183" s="253"/>
      <c r="E183" s="253"/>
      <c r="F183" s="253"/>
      <c r="H183" s="117">
        <f t="shared" si="29"/>
        <v>0</v>
      </c>
      <c r="K183" s="169">
        <f t="shared" si="30"/>
        <v>0</v>
      </c>
      <c r="M183" s="117">
        <f t="shared" si="31"/>
        <v>0</v>
      </c>
      <c r="P183" s="169">
        <f t="shared" si="32"/>
        <v>0</v>
      </c>
      <c r="Q183"/>
      <c r="R183" s="117">
        <f t="shared" si="33"/>
        <v>0</v>
      </c>
      <c r="U183" s="169">
        <f t="shared" si="34"/>
        <v>0</v>
      </c>
      <c r="V183" s="163">
        <f t="shared" si="28"/>
        <v>0</v>
      </c>
    </row>
    <row r="184" spans="1:23" s="117" customFormat="1">
      <c r="A184" s="138">
        <v>28</v>
      </c>
      <c r="B184" s="253"/>
      <c r="C184" s="253"/>
      <c r="D184" s="253"/>
      <c r="E184" s="253"/>
      <c r="F184" s="253"/>
      <c r="H184" s="117">
        <f t="shared" si="29"/>
        <v>0</v>
      </c>
      <c r="K184" s="169">
        <f t="shared" si="30"/>
        <v>0</v>
      </c>
      <c r="M184" s="117">
        <f t="shared" si="31"/>
        <v>0</v>
      </c>
      <c r="P184" s="169">
        <f t="shared" si="32"/>
        <v>0</v>
      </c>
      <c r="Q184"/>
      <c r="R184" s="117">
        <f t="shared" si="33"/>
        <v>0</v>
      </c>
      <c r="U184" s="169">
        <f t="shared" si="34"/>
        <v>0</v>
      </c>
      <c r="V184" s="163">
        <f t="shared" si="28"/>
        <v>0</v>
      </c>
    </row>
    <row r="185" spans="1:23" s="117" customFormat="1">
      <c r="A185" s="138">
        <v>29</v>
      </c>
      <c r="B185" s="253"/>
      <c r="C185" s="253"/>
      <c r="D185" s="253"/>
      <c r="E185" s="253"/>
      <c r="F185" s="253"/>
      <c r="H185" s="117">
        <f t="shared" si="29"/>
        <v>0</v>
      </c>
      <c r="K185" s="169">
        <f t="shared" si="30"/>
        <v>0</v>
      </c>
      <c r="M185" s="117">
        <f t="shared" si="31"/>
        <v>0</v>
      </c>
      <c r="P185" s="169">
        <f t="shared" si="32"/>
        <v>0</v>
      </c>
      <c r="Q185"/>
      <c r="R185" s="117">
        <f t="shared" si="33"/>
        <v>0</v>
      </c>
      <c r="U185" s="169">
        <f t="shared" si="34"/>
        <v>0</v>
      </c>
      <c r="V185" s="163">
        <f t="shared" si="28"/>
        <v>0</v>
      </c>
    </row>
    <row r="186" spans="1:23" s="117" customFormat="1">
      <c r="A186" s="138">
        <v>30</v>
      </c>
      <c r="B186" s="253"/>
      <c r="C186" s="253"/>
      <c r="D186" s="253"/>
      <c r="E186" s="253"/>
      <c r="F186" s="253"/>
      <c r="H186" s="117">
        <f t="shared" si="29"/>
        <v>0</v>
      </c>
      <c r="K186" s="169">
        <f t="shared" si="30"/>
        <v>0</v>
      </c>
      <c r="M186" s="117">
        <f t="shared" si="31"/>
        <v>0</v>
      </c>
      <c r="P186" s="169">
        <f t="shared" si="32"/>
        <v>0</v>
      </c>
      <c r="Q186"/>
      <c r="R186" s="117">
        <f t="shared" si="33"/>
        <v>0</v>
      </c>
      <c r="U186" s="169">
        <f t="shared" si="34"/>
        <v>0</v>
      </c>
      <c r="V186" s="163">
        <f t="shared" si="28"/>
        <v>0</v>
      </c>
    </row>
    <row r="187" spans="1:23" s="117" customFormat="1" ht="13.5" thickBot="1">
      <c r="A187" s="138">
        <v>31</v>
      </c>
      <c r="B187" s="253"/>
      <c r="C187" s="253"/>
      <c r="D187" s="253"/>
      <c r="E187" s="253"/>
      <c r="F187" s="253"/>
      <c r="H187" s="117">
        <f t="shared" si="29"/>
        <v>0</v>
      </c>
      <c r="K187" s="169">
        <f t="shared" si="30"/>
        <v>0</v>
      </c>
      <c r="M187" s="117">
        <f t="shared" si="31"/>
        <v>0</v>
      </c>
      <c r="P187" s="169">
        <f t="shared" si="32"/>
        <v>0</v>
      </c>
      <c r="Q187"/>
      <c r="R187" s="117">
        <f t="shared" si="33"/>
        <v>0</v>
      </c>
      <c r="U187" s="169">
        <f t="shared" si="34"/>
        <v>0</v>
      </c>
      <c r="V187" s="163">
        <f t="shared" si="28"/>
        <v>0</v>
      </c>
    </row>
    <row r="188" spans="1:23" s="117" customFormat="1" ht="13.5" thickBot="1">
      <c r="A188" s="140"/>
      <c r="B188" s="254" t="s">
        <v>81</v>
      </c>
      <c r="C188" s="254"/>
      <c r="D188" s="254"/>
      <c r="E188" s="254"/>
      <c r="F188" s="255"/>
      <c r="K188" s="169"/>
      <c r="P188" s="169"/>
      <c r="Q188"/>
      <c r="U188" s="169"/>
      <c r="V188" s="163"/>
    </row>
    <row r="189" spans="1:23" s="117" customFormat="1" ht="13.5" thickBot="1">
      <c r="B189" s="254" t="s">
        <v>82</v>
      </c>
      <c r="C189" s="254"/>
      <c r="D189" s="254"/>
      <c r="E189" s="254"/>
      <c r="F189" s="255"/>
      <c r="G189" s="141">
        <f>G188-G157</f>
        <v>0</v>
      </c>
      <c r="H189" s="142">
        <f>SUM(H157:H187)</f>
        <v>0</v>
      </c>
      <c r="I189" s="142">
        <f>SUM(I157:I187)</f>
        <v>0</v>
      </c>
      <c r="J189" s="142">
        <f>SUM(J157:J187)</f>
        <v>0</v>
      </c>
      <c r="K189" s="169">
        <f>SUM(K157:K187)</f>
        <v>0</v>
      </c>
      <c r="L189" s="141">
        <f>L188-L157</f>
        <v>0</v>
      </c>
      <c r="M189" s="142">
        <f>SUM(M157:M187)</f>
        <v>0</v>
      </c>
      <c r="N189" s="142">
        <f>SUM(N157:N187)</f>
        <v>0</v>
      </c>
      <c r="O189" s="142">
        <f>SUM(O157:O187)</f>
        <v>0</v>
      </c>
      <c r="P189" s="169">
        <f>SUM(P157:P187)</f>
        <v>0</v>
      </c>
      <c r="Q189" s="141">
        <f>Q188-Q157</f>
        <v>0</v>
      </c>
      <c r="R189" s="142">
        <f>SUM(R157:R187)</f>
        <v>0</v>
      </c>
      <c r="S189" s="142">
        <f>SUM(S157:S187)</f>
        <v>0</v>
      </c>
      <c r="T189" s="142">
        <f>SUM(T157:T187)</f>
        <v>0</v>
      </c>
      <c r="U189" s="169">
        <f>SUM(U157:U187)</f>
        <v>0</v>
      </c>
      <c r="V189" s="172">
        <f>SUM(V157:V187)</f>
        <v>0</v>
      </c>
    </row>
    <row r="190" spans="1:23" ht="13.5" thickBot="1">
      <c r="A190" s="165"/>
      <c r="B190" s="254"/>
      <c r="C190" s="256"/>
      <c r="D190" s="256"/>
      <c r="E190" s="256"/>
      <c r="F190" s="256"/>
      <c r="G190" s="134"/>
      <c r="H190" s="134"/>
      <c r="I190" s="134"/>
      <c r="J190" s="134"/>
      <c r="K190" s="166"/>
      <c r="L190" s="134"/>
      <c r="M190" s="134"/>
      <c r="N190" s="134"/>
      <c r="O190" s="134"/>
      <c r="P190" s="166"/>
      <c r="Q190" s="134"/>
      <c r="R190" s="134"/>
      <c r="S190" s="134"/>
      <c r="T190" s="134"/>
      <c r="U190" s="166"/>
      <c r="V190" s="135"/>
      <c r="W190" s="134"/>
    </row>
    <row r="191" spans="1:23">
      <c r="K191" s="150"/>
      <c r="P191" s="150"/>
      <c r="U191" s="150"/>
      <c r="V191" s="172"/>
    </row>
    <row r="192" spans="1:23" ht="18.75" thickBot="1">
      <c r="A192" s="264" t="s">
        <v>92</v>
      </c>
      <c r="B192" s="265"/>
      <c r="C192" s="265"/>
      <c r="D192" s="265"/>
      <c r="K192" s="150"/>
      <c r="P192" s="150"/>
      <c r="U192" s="150"/>
      <c r="V192" s="172"/>
    </row>
    <row r="193" spans="1:23" ht="26.25" thickBot="1">
      <c r="A193" s="118" t="s">
        <v>77</v>
      </c>
      <c r="B193" s="119"/>
      <c r="C193" s="119"/>
      <c r="D193" s="119"/>
      <c r="E193" s="119"/>
      <c r="F193" s="119"/>
      <c r="G193" s="164" t="s">
        <v>53</v>
      </c>
      <c r="H193" s="134"/>
      <c r="I193" s="134"/>
      <c r="J193" s="134"/>
      <c r="K193" s="166"/>
      <c r="L193" s="164" t="s">
        <v>54</v>
      </c>
      <c r="M193" s="134"/>
      <c r="N193" s="134"/>
      <c r="O193" s="134"/>
      <c r="P193" s="166"/>
      <c r="Q193" s="164" t="s">
        <v>62</v>
      </c>
      <c r="R193" s="134"/>
      <c r="S193" s="134"/>
      <c r="T193" s="134"/>
      <c r="U193" s="166"/>
      <c r="V193" s="145" t="s">
        <v>78</v>
      </c>
    </row>
    <row r="194" spans="1:23" s="114" customFormat="1" ht="18" customHeight="1">
      <c r="A194" s="120" t="s">
        <v>79</v>
      </c>
      <c r="B194" s="115" t="s">
        <v>80</v>
      </c>
      <c r="C194" s="136"/>
      <c r="D194" s="136"/>
      <c r="E194" s="136"/>
      <c r="F194" s="137"/>
      <c r="G194" s="167" t="s">
        <v>72</v>
      </c>
      <c r="H194" s="167" t="s">
        <v>73</v>
      </c>
      <c r="I194" s="167" t="s">
        <v>74</v>
      </c>
      <c r="J194" s="167" t="s">
        <v>75</v>
      </c>
      <c r="K194" s="170" t="s">
        <v>76</v>
      </c>
      <c r="L194" s="167" t="s">
        <v>72</v>
      </c>
      <c r="M194" s="167" t="s">
        <v>73</v>
      </c>
      <c r="N194" s="167" t="s">
        <v>74</v>
      </c>
      <c r="O194" s="167" t="s">
        <v>75</v>
      </c>
      <c r="P194" s="170" t="s">
        <v>76</v>
      </c>
      <c r="Q194" s="167" t="s">
        <v>72</v>
      </c>
      <c r="R194" s="167" t="s">
        <v>73</v>
      </c>
      <c r="S194" s="167" t="s">
        <v>74</v>
      </c>
      <c r="T194" s="167" t="s">
        <v>75</v>
      </c>
      <c r="U194" s="170" t="s">
        <v>76</v>
      </c>
      <c r="V194" s="173" t="s">
        <v>76</v>
      </c>
      <c r="W194" s="136" t="s">
        <v>50</v>
      </c>
    </row>
    <row r="195" spans="1:23" s="117" customFormat="1">
      <c r="A195" s="138">
        <v>1</v>
      </c>
      <c r="B195" s="253"/>
      <c r="C195" s="253"/>
      <c r="D195" s="253"/>
      <c r="E195" s="253"/>
      <c r="F195" s="253"/>
      <c r="G195" s="117">
        <f>G188</f>
        <v>0</v>
      </c>
      <c r="H195" s="117">
        <f>G196-G195</f>
        <v>0</v>
      </c>
      <c r="K195" s="169">
        <f>H195-(I195+J195)</f>
        <v>0</v>
      </c>
      <c r="L195" s="117">
        <f>L188</f>
        <v>0</v>
      </c>
      <c r="M195" s="117">
        <f>L196-L195</f>
        <v>0</v>
      </c>
      <c r="P195" s="169">
        <f>M195-(N195+O195)</f>
        <v>0</v>
      </c>
      <c r="Q195" s="117">
        <f>Q188</f>
        <v>0</v>
      </c>
      <c r="R195" s="117">
        <f>Q196-Q195</f>
        <v>0</v>
      </c>
      <c r="U195" s="169">
        <f>R195-(S195+T195)</f>
        <v>0</v>
      </c>
      <c r="V195" s="163">
        <f t="shared" ref="V195:V225" si="35">K195+P195+U195</f>
        <v>0</v>
      </c>
    </row>
    <row r="196" spans="1:23" s="117" customFormat="1">
      <c r="A196" s="139">
        <v>2</v>
      </c>
      <c r="B196" s="252"/>
      <c r="C196" s="252"/>
      <c r="D196" s="252"/>
      <c r="E196" s="252"/>
      <c r="F196" s="252"/>
      <c r="H196" s="117">
        <f t="shared" ref="H196:H225" si="36">G197-G196</f>
        <v>0</v>
      </c>
      <c r="K196" s="169">
        <f t="shared" ref="K196:K225" si="37">H196-(I196+J196)</f>
        <v>0</v>
      </c>
      <c r="M196" s="117">
        <f t="shared" ref="M196:M225" si="38">L197-L196</f>
        <v>0</v>
      </c>
      <c r="P196" s="169">
        <f t="shared" ref="P196:P225" si="39">M196-(N196+O196)</f>
        <v>0</v>
      </c>
      <c r="R196" s="117">
        <f t="shared" ref="R196:R225" si="40">Q197-Q196</f>
        <v>0</v>
      </c>
      <c r="U196" s="169">
        <f t="shared" ref="U196:U225" si="41">R196-(S196+T196)</f>
        <v>0</v>
      </c>
      <c r="V196" s="163">
        <f t="shared" si="35"/>
        <v>0</v>
      </c>
    </row>
    <row r="197" spans="1:23" s="117" customFormat="1">
      <c r="A197" s="138">
        <v>3</v>
      </c>
      <c r="B197" s="253"/>
      <c r="C197" s="253"/>
      <c r="D197" s="253"/>
      <c r="E197" s="253"/>
      <c r="F197" s="253"/>
      <c r="H197" s="117">
        <f t="shared" si="36"/>
        <v>0</v>
      </c>
      <c r="K197" s="169">
        <f t="shared" si="37"/>
        <v>0</v>
      </c>
      <c r="M197" s="117">
        <f t="shared" si="38"/>
        <v>0</v>
      </c>
      <c r="P197" s="169">
        <f t="shared" si="39"/>
        <v>0</v>
      </c>
      <c r="R197" s="117">
        <f t="shared" si="40"/>
        <v>0</v>
      </c>
      <c r="U197" s="169">
        <f t="shared" si="41"/>
        <v>0</v>
      </c>
      <c r="V197" s="163">
        <f t="shared" si="35"/>
        <v>0</v>
      </c>
    </row>
    <row r="198" spans="1:23" s="117" customFormat="1">
      <c r="A198" s="138">
        <v>4</v>
      </c>
      <c r="B198" s="253"/>
      <c r="C198" s="253"/>
      <c r="D198" s="253"/>
      <c r="E198" s="253"/>
      <c r="F198" s="253"/>
      <c r="H198" s="117">
        <f t="shared" si="36"/>
        <v>0</v>
      </c>
      <c r="K198" s="169">
        <f t="shared" si="37"/>
        <v>0</v>
      </c>
      <c r="M198" s="117">
        <f t="shared" si="38"/>
        <v>0</v>
      </c>
      <c r="P198" s="169">
        <f t="shared" si="39"/>
        <v>0</v>
      </c>
      <c r="R198" s="117">
        <f t="shared" si="40"/>
        <v>0</v>
      </c>
      <c r="U198" s="169">
        <f t="shared" si="41"/>
        <v>0</v>
      </c>
      <c r="V198" s="163">
        <f t="shared" si="35"/>
        <v>0</v>
      </c>
    </row>
    <row r="199" spans="1:23" s="117" customFormat="1">
      <c r="A199" s="138">
        <v>5</v>
      </c>
      <c r="B199" s="253"/>
      <c r="C199" s="253"/>
      <c r="D199" s="253"/>
      <c r="E199" s="253"/>
      <c r="F199" s="253"/>
      <c r="H199" s="117">
        <f t="shared" si="36"/>
        <v>0</v>
      </c>
      <c r="K199" s="169">
        <f t="shared" si="37"/>
        <v>0</v>
      </c>
      <c r="M199" s="117">
        <f t="shared" si="38"/>
        <v>0</v>
      </c>
      <c r="P199" s="169">
        <f t="shared" si="39"/>
        <v>0</v>
      </c>
      <c r="R199" s="117">
        <f t="shared" si="40"/>
        <v>0</v>
      </c>
      <c r="U199" s="169">
        <f t="shared" si="41"/>
        <v>0</v>
      </c>
      <c r="V199" s="163">
        <f t="shared" si="35"/>
        <v>0</v>
      </c>
    </row>
    <row r="200" spans="1:23" s="117" customFormat="1">
      <c r="A200" s="138">
        <v>6</v>
      </c>
      <c r="B200" s="253"/>
      <c r="C200" s="253"/>
      <c r="D200" s="253"/>
      <c r="E200" s="253"/>
      <c r="F200" s="253"/>
      <c r="H200" s="117">
        <f t="shared" si="36"/>
        <v>0</v>
      </c>
      <c r="K200" s="169">
        <f t="shared" si="37"/>
        <v>0</v>
      </c>
      <c r="M200" s="117">
        <f t="shared" si="38"/>
        <v>0</v>
      </c>
      <c r="P200" s="169">
        <f t="shared" si="39"/>
        <v>0</v>
      </c>
      <c r="R200" s="117">
        <f t="shared" si="40"/>
        <v>0</v>
      </c>
      <c r="U200" s="169">
        <f t="shared" si="41"/>
        <v>0</v>
      </c>
      <c r="V200" s="163">
        <f t="shared" si="35"/>
        <v>0</v>
      </c>
    </row>
    <row r="201" spans="1:23" s="117" customFormat="1">
      <c r="A201" s="138">
        <v>7</v>
      </c>
      <c r="B201" s="253"/>
      <c r="C201" s="253"/>
      <c r="D201" s="253"/>
      <c r="E201" s="253"/>
      <c r="F201" s="253"/>
      <c r="H201" s="117">
        <f t="shared" si="36"/>
        <v>0</v>
      </c>
      <c r="K201" s="169">
        <f t="shared" si="37"/>
        <v>0</v>
      </c>
      <c r="M201" s="117">
        <f t="shared" si="38"/>
        <v>0</v>
      </c>
      <c r="P201" s="169">
        <f t="shared" si="39"/>
        <v>0</v>
      </c>
      <c r="R201" s="117">
        <f t="shared" si="40"/>
        <v>0</v>
      </c>
      <c r="U201" s="169">
        <f t="shared" si="41"/>
        <v>0</v>
      </c>
      <c r="V201" s="163">
        <f t="shared" si="35"/>
        <v>0</v>
      </c>
    </row>
    <row r="202" spans="1:23" s="117" customFormat="1">
      <c r="A202" s="138">
        <v>8</v>
      </c>
      <c r="B202" s="253"/>
      <c r="C202" s="253"/>
      <c r="D202" s="253"/>
      <c r="E202" s="253"/>
      <c r="F202" s="253"/>
      <c r="H202" s="117">
        <f t="shared" si="36"/>
        <v>0</v>
      </c>
      <c r="K202" s="169">
        <f t="shared" si="37"/>
        <v>0</v>
      </c>
      <c r="M202" s="117">
        <f t="shared" si="38"/>
        <v>0</v>
      </c>
      <c r="P202" s="169">
        <f t="shared" si="39"/>
        <v>0</v>
      </c>
      <c r="R202" s="117">
        <f t="shared" si="40"/>
        <v>0</v>
      </c>
      <c r="U202" s="169">
        <f t="shared" si="41"/>
        <v>0</v>
      </c>
      <c r="V202" s="163">
        <f t="shared" si="35"/>
        <v>0</v>
      </c>
    </row>
    <row r="203" spans="1:23" s="117" customFormat="1">
      <c r="A203" s="139">
        <v>9</v>
      </c>
      <c r="B203" s="252"/>
      <c r="C203" s="252"/>
      <c r="D203" s="252"/>
      <c r="E203" s="252"/>
      <c r="F203" s="252"/>
      <c r="H203" s="117">
        <f t="shared" si="36"/>
        <v>0</v>
      </c>
      <c r="K203" s="169">
        <f t="shared" si="37"/>
        <v>0</v>
      </c>
      <c r="M203" s="117">
        <f t="shared" si="38"/>
        <v>0</v>
      </c>
      <c r="P203" s="169">
        <f t="shared" si="39"/>
        <v>0</v>
      </c>
      <c r="R203" s="117">
        <f t="shared" si="40"/>
        <v>0</v>
      </c>
      <c r="U203" s="169">
        <f t="shared" si="41"/>
        <v>0</v>
      </c>
      <c r="V203" s="163">
        <f t="shared" si="35"/>
        <v>0</v>
      </c>
    </row>
    <row r="204" spans="1:23" s="117" customFormat="1">
      <c r="A204" s="138">
        <v>10</v>
      </c>
      <c r="B204" s="253"/>
      <c r="C204" s="253"/>
      <c r="D204" s="253"/>
      <c r="E204" s="253"/>
      <c r="F204" s="253"/>
      <c r="H204" s="117">
        <f t="shared" si="36"/>
        <v>0</v>
      </c>
      <c r="K204" s="169">
        <f t="shared" si="37"/>
        <v>0</v>
      </c>
      <c r="M204" s="117">
        <f t="shared" si="38"/>
        <v>0</v>
      </c>
      <c r="P204" s="169">
        <f t="shared" si="39"/>
        <v>0</v>
      </c>
      <c r="R204" s="117">
        <f t="shared" si="40"/>
        <v>0</v>
      </c>
      <c r="U204" s="169">
        <f t="shared" si="41"/>
        <v>0</v>
      </c>
      <c r="V204" s="163">
        <f t="shared" si="35"/>
        <v>0</v>
      </c>
    </row>
    <row r="205" spans="1:23" s="117" customFormat="1">
      <c r="A205" s="138">
        <v>11</v>
      </c>
      <c r="B205" s="253"/>
      <c r="C205" s="253"/>
      <c r="D205" s="253"/>
      <c r="E205" s="253"/>
      <c r="F205" s="253"/>
      <c r="H205" s="117">
        <f t="shared" si="36"/>
        <v>0</v>
      </c>
      <c r="K205" s="169">
        <f t="shared" si="37"/>
        <v>0</v>
      </c>
      <c r="M205" s="117">
        <f t="shared" si="38"/>
        <v>0</v>
      </c>
      <c r="P205" s="169">
        <f t="shared" si="39"/>
        <v>0</v>
      </c>
      <c r="R205" s="117">
        <f t="shared" si="40"/>
        <v>0</v>
      </c>
      <c r="U205" s="169">
        <f t="shared" si="41"/>
        <v>0</v>
      </c>
      <c r="V205" s="163">
        <f t="shared" si="35"/>
        <v>0</v>
      </c>
    </row>
    <row r="206" spans="1:23" s="117" customFormat="1">
      <c r="A206" s="138">
        <v>12</v>
      </c>
      <c r="B206" s="253"/>
      <c r="C206" s="253"/>
      <c r="D206" s="253"/>
      <c r="E206" s="253"/>
      <c r="F206" s="253"/>
      <c r="H206" s="117">
        <f t="shared" si="36"/>
        <v>0</v>
      </c>
      <c r="K206" s="169">
        <f t="shared" si="37"/>
        <v>0</v>
      </c>
      <c r="M206" s="117">
        <f t="shared" si="38"/>
        <v>0</v>
      </c>
      <c r="P206" s="169">
        <f t="shared" si="39"/>
        <v>0</v>
      </c>
      <c r="R206" s="117">
        <f t="shared" si="40"/>
        <v>0</v>
      </c>
      <c r="U206" s="169">
        <f t="shared" si="41"/>
        <v>0</v>
      </c>
      <c r="V206" s="163">
        <f t="shared" si="35"/>
        <v>0</v>
      </c>
    </row>
    <row r="207" spans="1:23" s="117" customFormat="1">
      <c r="A207" s="138">
        <v>13</v>
      </c>
      <c r="B207" s="253"/>
      <c r="C207" s="253"/>
      <c r="D207" s="253"/>
      <c r="E207" s="253"/>
      <c r="F207" s="253"/>
      <c r="H207" s="117">
        <f t="shared" si="36"/>
        <v>0</v>
      </c>
      <c r="K207" s="169">
        <f t="shared" si="37"/>
        <v>0</v>
      </c>
      <c r="M207" s="117">
        <f t="shared" si="38"/>
        <v>0</v>
      </c>
      <c r="P207" s="169">
        <f t="shared" si="39"/>
        <v>0</v>
      </c>
      <c r="R207" s="117">
        <f t="shared" si="40"/>
        <v>0</v>
      </c>
      <c r="U207" s="169">
        <f t="shared" si="41"/>
        <v>0</v>
      </c>
      <c r="V207" s="163">
        <f t="shared" si="35"/>
        <v>0</v>
      </c>
    </row>
    <row r="208" spans="1:23" s="117" customFormat="1">
      <c r="A208" s="138">
        <v>14</v>
      </c>
      <c r="B208" s="253"/>
      <c r="C208" s="253"/>
      <c r="D208" s="253"/>
      <c r="E208" s="253"/>
      <c r="F208" s="253"/>
      <c r="H208" s="117">
        <f t="shared" si="36"/>
        <v>0</v>
      </c>
      <c r="K208" s="169">
        <f t="shared" si="37"/>
        <v>0</v>
      </c>
      <c r="M208" s="117">
        <f t="shared" si="38"/>
        <v>0</v>
      </c>
      <c r="P208" s="169">
        <f t="shared" si="39"/>
        <v>0</v>
      </c>
      <c r="R208" s="117">
        <f t="shared" si="40"/>
        <v>0</v>
      </c>
      <c r="U208" s="169">
        <f t="shared" si="41"/>
        <v>0</v>
      </c>
      <c r="V208" s="163">
        <f t="shared" si="35"/>
        <v>0</v>
      </c>
    </row>
    <row r="209" spans="1:22" s="117" customFormat="1">
      <c r="A209" s="138">
        <v>15</v>
      </c>
      <c r="B209" s="253"/>
      <c r="C209" s="253"/>
      <c r="D209" s="253"/>
      <c r="E209" s="253"/>
      <c r="F209" s="253"/>
      <c r="H209" s="117">
        <f t="shared" si="36"/>
        <v>0</v>
      </c>
      <c r="K209" s="169">
        <f t="shared" si="37"/>
        <v>0</v>
      </c>
      <c r="M209" s="117">
        <f t="shared" si="38"/>
        <v>0</v>
      </c>
      <c r="P209" s="169">
        <f t="shared" si="39"/>
        <v>0</v>
      </c>
      <c r="R209" s="117">
        <f t="shared" si="40"/>
        <v>0</v>
      </c>
      <c r="U209" s="169">
        <f t="shared" si="41"/>
        <v>0</v>
      </c>
      <c r="V209" s="163">
        <f t="shared" si="35"/>
        <v>0</v>
      </c>
    </row>
    <row r="210" spans="1:22" s="117" customFormat="1">
      <c r="A210" s="139">
        <v>16</v>
      </c>
      <c r="B210" s="252"/>
      <c r="C210" s="252"/>
      <c r="D210" s="252"/>
      <c r="E210" s="252"/>
      <c r="F210" s="252"/>
      <c r="H210" s="117">
        <f t="shared" si="36"/>
        <v>0</v>
      </c>
      <c r="K210" s="169">
        <f t="shared" si="37"/>
        <v>0</v>
      </c>
      <c r="M210" s="117">
        <f t="shared" si="38"/>
        <v>0</v>
      </c>
      <c r="P210" s="169">
        <f t="shared" si="39"/>
        <v>0</v>
      </c>
      <c r="R210" s="117">
        <f t="shared" si="40"/>
        <v>0</v>
      </c>
      <c r="U210" s="169">
        <f t="shared" si="41"/>
        <v>0</v>
      </c>
      <c r="V210" s="163">
        <f t="shared" si="35"/>
        <v>0</v>
      </c>
    </row>
    <row r="211" spans="1:22" s="117" customFormat="1">
      <c r="A211" s="138">
        <v>17</v>
      </c>
      <c r="B211" s="253"/>
      <c r="C211" s="253"/>
      <c r="D211" s="253"/>
      <c r="E211" s="253"/>
      <c r="F211" s="253"/>
      <c r="H211" s="117">
        <f t="shared" si="36"/>
        <v>0</v>
      </c>
      <c r="K211" s="169">
        <f t="shared" si="37"/>
        <v>0</v>
      </c>
      <c r="M211" s="117">
        <f t="shared" si="38"/>
        <v>0</v>
      </c>
      <c r="P211" s="169">
        <f t="shared" si="39"/>
        <v>0</v>
      </c>
      <c r="R211" s="117">
        <f t="shared" si="40"/>
        <v>0</v>
      </c>
      <c r="U211" s="169">
        <f t="shared" si="41"/>
        <v>0</v>
      </c>
      <c r="V211" s="163">
        <f t="shared" si="35"/>
        <v>0</v>
      </c>
    </row>
    <row r="212" spans="1:22" s="117" customFormat="1">
      <c r="A212" s="138">
        <v>18</v>
      </c>
      <c r="B212" s="253"/>
      <c r="C212" s="253"/>
      <c r="D212" s="253"/>
      <c r="E212" s="253"/>
      <c r="F212" s="253"/>
      <c r="H212" s="117">
        <f t="shared" si="36"/>
        <v>0</v>
      </c>
      <c r="K212" s="169">
        <f t="shared" si="37"/>
        <v>0</v>
      </c>
      <c r="M212" s="117">
        <f t="shared" si="38"/>
        <v>0</v>
      </c>
      <c r="P212" s="169">
        <f t="shared" si="39"/>
        <v>0</v>
      </c>
      <c r="R212" s="117">
        <f t="shared" si="40"/>
        <v>0</v>
      </c>
      <c r="U212" s="169">
        <f t="shared" si="41"/>
        <v>0</v>
      </c>
      <c r="V212" s="163">
        <f t="shared" si="35"/>
        <v>0</v>
      </c>
    </row>
    <row r="213" spans="1:22" s="117" customFormat="1">
      <c r="A213" s="138">
        <v>19</v>
      </c>
      <c r="B213" s="253"/>
      <c r="C213" s="253"/>
      <c r="D213" s="253"/>
      <c r="E213" s="253"/>
      <c r="F213" s="253"/>
      <c r="H213" s="117">
        <f t="shared" si="36"/>
        <v>0</v>
      </c>
      <c r="K213" s="169">
        <f t="shared" si="37"/>
        <v>0</v>
      </c>
      <c r="M213" s="117">
        <f t="shared" si="38"/>
        <v>0</v>
      </c>
      <c r="P213" s="169">
        <f t="shared" si="39"/>
        <v>0</v>
      </c>
      <c r="R213" s="117">
        <f t="shared" si="40"/>
        <v>0</v>
      </c>
      <c r="U213" s="169">
        <f t="shared" si="41"/>
        <v>0</v>
      </c>
      <c r="V213" s="163">
        <f t="shared" si="35"/>
        <v>0</v>
      </c>
    </row>
    <row r="214" spans="1:22" s="117" customFormat="1">
      <c r="A214" s="138">
        <v>20</v>
      </c>
      <c r="B214" s="253"/>
      <c r="C214" s="253"/>
      <c r="D214" s="253"/>
      <c r="E214" s="253"/>
      <c r="F214" s="253"/>
      <c r="H214" s="117">
        <f t="shared" si="36"/>
        <v>0</v>
      </c>
      <c r="K214" s="169">
        <f t="shared" si="37"/>
        <v>0</v>
      </c>
      <c r="M214" s="117">
        <f t="shared" si="38"/>
        <v>0</v>
      </c>
      <c r="P214" s="169">
        <f t="shared" si="39"/>
        <v>0</v>
      </c>
      <c r="R214" s="117">
        <f t="shared" si="40"/>
        <v>0</v>
      </c>
      <c r="U214" s="169">
        <f t="shared" si="41"/>
        <v>0</v>
      </c>
      <c r="V214" s="163">
        <f t="shared" si="35"/>
        <v>0</v>
      </c>
    </row>
    <row r="215" spans="1:22" s="117" customFormat="1">
      <c r="A215" s="138">
        <v>21</v>
      </c>
      <c r="B215" s="253"/>
      <c r="C215" s="253"/>
      <c r="D215" s="253"/>
      <c r="E215" s="253"/>
      <c r="F215" s="253"/>
      <c r="H215" s="117">
        <f t="shared" si="36"/>
        <v>0</v>
      </c>
      <c r="K215" s="169">
        <f t="shared" si="37"/>
        <v>0</v>
      </c>
      <c r="M215" s="117">
        <f t="shared" si="38"/>
        <v>0</v>
      </c>
      <c r="P215" s="169">
        <f t="shared" si="39"/>
        <v>0</v>
      </c>
      <c r="R215" s="117">
        <f t="shared" si="40"/>
        <v>0</v>
      </c>
      <c r="U215" s="169">
        <f t="shared" si="41"/>
        <v>0</v>
      </c>
      <c r="V215" s="163">
        <f t="shared" si="35"/>
        <v>0</v>
      </c>
    </row>
    <row r="216" spans="1:22" s="117" customFormat="1">
      <c r="A216" s="138">
        <v>22</v>
      </c>
      <c r="B216" s="253"/>
      <c r="C216" s="253"/>
      <c r="D216" s="253"/>
      <c r="E216" s="253"/>
      <c r="F216" s="253"/>
      <c r="H216" s="117">
        <f t="shared" si="36"/>
        <v>0</v>
      </c>
      <c r="K216" s="169">
        <f t="shared" si="37"/>
        <v>0</v>
      </c>
      <c r="M216" s="117">
        <f t="shared" si="38"/>
        <v>0</v>
      </c>
      <c r="P216" s="169">
        <f t="shared" si="39"/>
        <v>0</v>
      </c>
      <c r="R216" s="117">
        <f t="shared" si="40"/>
        <v>0</v>
      </c>
      <c r="U216" s="169">
        <f t="shared" si="41"/>
        <v>0</v>
      </c>
      <c r="V216" s="163">
        <f t="shared" si="35"/>
        <v>0</v>
      </c>
    </row>
    <row r="217" spans="1:22" s="117" customFormat="1">
      <c r="A217" s="139">
        <v>23</v>
      </c>
      <c r="B217" s="252"/>
      <c r="C217" s="252"/>
      <c r="D217" s="252"/>
      <c r="E217" s="252"/>
      <c r="F217" s="252"/>
      <c r="H217" s="117">
        <f t="shared" si="36"/>
        <v>0</v>
      </c>
      <c r="K217" s="169">
        <f t="shared" si="37"/>
        <v>0</v>
      </c>
      <c r="M217" s="117">
        <f t="shared" si="38"/>
        <v>0</v>
      </c>
      <c r="P217" s="169">
        <f t="shared" si="39"/>
        <v>0</v>
      </c>
      <c r="R217" s="117">
        <f t="shared" si="40"/>
        <v>0</v>
      </c>
      <c r="U217" s="169">
        <f t="shared" si="41"/>
        <v>0</v>
      </c>
      <c r="V217" s="163">
        <f t="shared" si="35"/>
        <v>0</v>
      </c>
    </row>
    <row r="218" spans="1:22" s="117" customFormat="1">
      <c r="A218" s="138">
        <v>24</v>
      </c>
      <c r="B218" s="253"/>
      <c r="C218" s="253"/>
      <c r="D218" s="253"/>
      <c r="E218" s="253"/>
      <c r="F218" s="253"/>
      <c r="H218" s="117">
        <f t="shared" si="36"/>
        <v>0</v>
      </c>
      <c r="K218" s="169">
        <f t="shared" si="37"/>
        <v>0</v>
      </c>
      <c r="M218" s="117">
        <f t="shared" si="38"/>
        <v>0</v>
      </c>
      <c r="P218" s="169">
        <f t="shared" si="39"/>
        <v>0</v>
      </c>
      <c r="R218" s="117">
        <f t="shared" si="40"/>
        <v>0</v>
      </c>
      <c r="U218" s="169">
        <f t="shared" si="41"/>
        <v>0</v>
      </c>
      <c r="V218" s="163">
        <f t="shared" si="35"/>
        <v>0</v>
      </c>
    </row>
    <row r="219" spans="1:22" s="117" customFormat="1">
      <c r="A219" s="138">
        <v>25</v>
      </c>
      <c r="B219" s="260"/>
      <c r="C219" s="261"/>
      <c r="D219" s="261"/>
      <c r="E219" s="261"/>
      <c r="F219" s="262"/>
      <c r="H219" s="117">
        <f t="shared" si="36"/>
        <v>0</v>
      </c>
      <c r="K219" s="169">
        <f t="shared" si="37"/>
        <v>0</v>
      </c>
      <c r="M219" s="117">
        <f t="shared" si="38"/>
        <v>0</v>
      </c>
      <c r="P219" s="169">
        <f t="shared" si="39"/>
        <v>0</v>
      </c>
      <c r="R219" s="117">
        <f t="shared" si="40"/>
        <v>0</v>
      </c>
      <c r="U219" s="169">
        <f t="shared" si="41"/>
        <v>0</v>
      </c>
      <c r="V219" s="163">
        <f t="shared" si="35"/>
        <v>0</v>
      </c>
    </row>
    <row r="220" spans="1:22" s="117" customFormat="1">
      <c r="A220" s="138">
        <v>26</v>
      </c>
      <c r="B220" s="260"/>
      <c r="C220" s="261"/>
      <c r="D220" s="261"/>
      <c r="E220" s="261"/>
      <c r="F220" s="262"/>
      <c r="H220" s="117">
        <f t="shared" si="36"/>
        <v>0</v>
      </c>
      <c r="K220" s="169">
        <f t="shared" si="37"/>
        <v>0</v>
      </c>
      <c r="M220" s="117">
        <f t="shared" si="38"/>
        <v>0</v>
      </c>
      <c r="P220" s="169">
        <f t="shared" si="39"/>
        <v>0</v>
      </c>
      <c r="R220" s="117">
        <f t="shared" si="40"/>
        <v>0</v>
      </c>
      <c r="U220" s="169">
        <f t="shared" si="41"/>
        <v>0</v>
      </c>
      <c r="V220" s="163">
        <f t="shared" si="35"/>
        <v>0</v>
      </c>
    </row>
    <row r="221" spans="1:22" s="117" customFormat="1">
      <c r="A221" s="138">
        <v>27</v>
      </c>
      <c r="B221" s="253"/>
      <c r="C221" s="253"/>
      <c r="D221" s="253"/>
      <c r="E221" s="253"/>
      <c r="F221" s="253"/>
      <c r="H221" s="117">
        <f t="shared" si="36"/>
        <v>0</v>
      </c>
      <c r="K221" s="169">
        <f t="shared" si="37"/>
        <v>0</v>
      </c>
      <c r="M221" s="117">
        <f t="shared" si="38"/>
        <v>0</v>
      </c>
      <c r="P221" s="169">
        <f t="shared" si="39"/>
        <v>0</v>
      </c>
      <c r="R221" s="117">
        <f t="shared" si="40"/>
        <v>0</v>
      </c>
      <c r="U221" s="169">
        <f t="shared" si="41"/>
        <v>0</v>
      </c>
      <c r="V221" s="163">
        <f t="shared" si="35"/>
        <v>0</v>
      </c>
    </row>
    <row r="222" spans="1:22" s="117" customFormat="1">
      <c r="A222" s="138">
        <v>28</v>
      </c>
      <c r="B222" s="253"/>
      <c r="C222" s="253"/>
      <c r="D222" s="253"/>
      <c r="E222" s="253"/>
      <c r="F222" s="253"/>
      <c r="H222" s="117">
        <f t="shared" si="36"/>
        <v>0</v>
      </c>
      <c r="K222" s="169">
        <f t="shared" si="37"/>
        <v>0</v>
      </c>
      <c r="M222" s="117">
        <f t="shared" si="38"/>
        <v>0</v>
      </c>
      <c r="P222" s="169">
        <f t="shared" si="39"/>
        <v>0</v>
      </c>
      <c r="R222" s="117">
        <f t="shared" si="40"/>
        <v>0</v>
      </c>
      <c r="U222" s="169">
        <f t="shared" si="41"/>
        <v>0</v>
      </c>
      <c r="V222" s="163">
        <f t="shared" si="35"/>
        <v>0</v>
      </c>
    </row>
    <row r="223" spans="1:22" s="117" customFormat="1">
      <c r="A223" s="138">
        <v>29</v>
      </c>
      <c r="B223" s="253"/>
      <c r="C223" s="253"/>
      <c r="D223" s="253"/>
      <c r="E223" s="253"/>
      <c r="F223" s="253"/>
      <c r="H223" s="117">
        <f t="shared" si="36"/>
        <v>0</v>
      </c>
      <c r="K223" s="169">
        <f t="shared" si="37"/>
        <v>0</v>
      </c>
      <c r="M223" s="117">
        <f t="shared" si="38"/>
        <v>0</v>
      </c>
      <c r="P223" s="169">
        <f t="shared" si="39"/>
        <v>0</v>
      </c>
      <c r="R223" s="117">
        <f t="shared" si="40"/>
        <v>0</v>
      </c>
      <c r="U223" s="169">
        <f t="shared" si="41"/>
        <v>0</v>
      </c>
      <c r="V223" s="163">
        <f t="shared" si="35"/>
        <v>0</v>
      </c>
    </row>
    <row r="224" spans="1:22" s="117" customFormat="1">
      <c r="A224" s="139">
        <v>30</v>
      </c>
      <c r="B224" s="252"/>
      <c r="C224" s="252"/>
      <c r="D224" s="252"/>
      <c r="E224" s="252"/>
      <c r="F224" s="252"/>
      <c r="H224" s="117">
        <f t="shared" si="36"/>
        <v>0</v>
      </c>
      <c r="K224" s="169">
        <f t="shared" si="37"/>
        <v>0</v>
      </c>
      <c r="M224" s="117">
        <f t="shared" si="38"/>
        <v>0</v>
      </c>
      <c r="P224" s="169">
        <f t="shared" si="39"/>
        <v>0</v>
      </c>
      <c r="R224" s="117">
        <f t="shared" si="40"/>
        <v>0</v>
      </c>
      <c r="U224" s="169">
        <f t="shared" si="41"/>
        <v>0</v>
      </c>
      <c r="V224" s="163">
        <f t="shared" si="35"/>
        <v>0</v>
      </c>
    </row>
    <row r="225" spans="1:23" s="117" customFormat="1" ht="13.5" thickBot="1">
      <c r="A225" s="161">
        <v>31</v>
      </c>
      <c r="B225" s="259"/>
      <c r="C225" s="259"/>
      <c r="D225" s="259"/>
      <c r="E225" s="259"/>
      <c r="F225" s="259"/>
      <c r="G225" s="157">
        <f>G224</f>
        <v>0</v>
      </c>
      <c r="H225" s="162">
        <f t="shared" si="36"/>
        <v>0</v>
      </c>
      <c r="I225" s="162">
        <v>0</v>
      </c>
      <c r="J225" s="162">
        <v>0</v>
      </c>
      <c r="K225" s="169">
        <f t="shared" si="37"/>
        <v>0</v>
      </c>
      <c r="L225" s="157">
        <f>L224</f>
        <v>0</v>
      </c>
      <c r="M225" s="162">
        <f t="shared" si="38"/>
        <v>0</v>
      </c>
      <c r="N225" s="162">
        <v>0</v>
      </c>
      <c r="O225" s="162">
        <v>0</v>
      </c>
      <c r="P225" s="169">
        <f t="shared" si="39"/>
        <v>0</v>
      </c>
      <c r="Q225" s="157">
        <f>Q224</f>
        <v>0</v>
      </c>
      <c r="R225" s="162">
        <f t="shared" si="40"/>
        <v>0</v>
      </c>
      <c r="S225" s="162">
        <v>0</v>
      </c>
      <c r="T225" s="162">
        <v>0</v>
      </c>
      <c r="U225" s="169">
        <f t="shared" si="41"/>
        <v>0</v>
      </c>
      <c r="V225" s="163">
        <f t="shared" si="35"/>
        <v>0</v>
      </c>
    </row>
    <row r="226" spans="1:23" s="117" customFormat="1" ht="16.5" customHeight="1" thickBot="1">
      <c r="A226" s="140"/>
      <c r="B226" s="254" t="s">
        <v>81</v>
      </c>
      <c r="C226" s="254"/>
      <c r="D226" s="254"/>
      <c r="E226" s="254"/>
      <c r="F226" s="255"/>
      <c r="K226" s="169"/>
      <c r="P226" s="169"/>
      <c r="U226" s="169"/>
      <c r="V226" s="163"/>
    </row>
    <row r="227" spans="1:23" s="117" customFormat="1" ht="13.5" thickBot="1">
      <c r="B227" s="254" t="s">
        <v>82</v>
      </c>
      <c r="C227" s="254"/>
      <c r="D227" s="254"/>
      <c r="E227" s="254"/>
      <c r="F227" s="255"/>
      <c r="G227" s="141">
        <f>G226-G195</f>
        <v>0</v>
      </c>
      <c r="H227" s="142">
        <f>SUM(H195:H225)</f>
        <v>0</v>
      </c>
      <c r="I227" s="142">
        <f>SUM(I195:I225)</f>
        <v>0</v>
      </c>
      <c r="J227" s="142">
        <f>SUM(J195:J225)</f>
        <v>0</v>
      </c>
      <c r="K227" s="169">
        <f>SUM(K195:K225)</f>
        <v>0</v>
      </c>
      <c r="L227" s="141">
        <f>L226-L195</f>
        <v>0</v>
      </c>
      <c r="M227" s="142">
        <f>SUM(M195:M225)</f>
        <v>0</v>
      </c>
      <c r="N227" s="142">
        <f>SUM(N195:N225)</f>
        <v>0</v>
      </c>
      <c r="O227" s="142">
        <f>SUM(O195:O225)</f>
        <v>0</v>
      </c>
      <c r="P227" s="169">
        <f>SUM(P195:P225)</f>
        <v>0</v>
      </c>
      <c r="Q227" s="141">
        <f>Q226-Q195</f>
        <v>0</v>
      </c>
      <c r="R227" s="142">
        <f>SUM(R195:R225)</f>
        <v>0</v>
      </c>
      <c r="S227" s="142">
        <f>SUM(S195:S225)</f>
        <v>0</v>
      </c>
      <c r="T227" s="142">
        <f>SUM(T195:T225)</f>
        <v>0</v>
      </c>
      <c r="U227" s="169">
        <f>SUM(U195:U225)</f>
        <v>0</v>
      </c>
      <c r="V227" s="172">
        <f>SUM(V195:V225)</f>
        <v>0</v>
      </c>
    </row>
    <row r="228" spans="1:23" ht="13.5" thickBot="1">
      <c r="A228" s="165"/>
      <c r="B228" s="254"/>
      <c r="C228" s="256"/>
      <c r="D228" s="256"/>
      <c r="E228" s="256"/>
      <c r="F228" s="256"/>
      <c r="G228" s="134"/>
      <c r="H228" s="134"/>
      <c r="I228" s="134"/>
      <c r="J228" s="134"/>
      <c r="K228" s="166"/>
      <c r="L228" s="134"/>
      <c r="M228" s="134"/>
      <c r="N228" s="134"/>
      <c r="O228" s="134"/>
      <c r="P228" s="166"/>
      <c r="Q228" s="134"/>
      <c r="R228" s="134"/>
      <c r="S228" s="134"/>
      <c r="T228" s="134"/>
      <c r="U228" s="166"/>
      <c r="V228" s="135"/>
      <c r="W228" s="134"/>
    </row>
    <row r="229" spans="1:23">
      <c r="K229" s="150"/>
      <c r="P229" s="150"/>
      <c r="U229" s="150"/>
      <c r="V229" s="172"/>
    </row>
    <row r="230" spans="1:23" ht="18.75" thickBot="1">
      <c r="A230" s="146" t="s">
        <v>93</v>
      </c>
      <c r="B230" s="147"/>
      <c r="C230" s="147"/>
      <c r="D230" s="147"/>
      <c r="E230" s="147"/>
      <c r="F230" s="147"/>
      <c r="K230" s="150"/>
      <c r="P230" s="150"/>
      <c r="U230" s="150"/>
      <c r="V230" s="172"/>
    </row>
    <row r="231" spans="1:23" ht="26.25" thickBot="1">
      <c r="A231" s="118" t="s">
        <v>77</v>
      </c>
      <c r="B231" s="119"/>
      <c r="C231" s="119"/>
      <c r="D231" s="119"/>
      <c r="E231" s="119"/>
      <c r="F231" s="119"/>
      <c r="G231" s="164" t="s">
        <v>53</v>
      </c>
      <c r="H231" s="134"/>
      <c r="I231" s="134"/>
      <c r="J231" s="134"/>
      <c r="K231" s="166"/>
      <c r="L231" s="164" t="s">
        <v>54</v>
      </c>
      <c r="M231" s="134"/>
      <c r="N231" s="134"/>
      <c r="O231" s="134"/>
      <c r="P231" s="166"/>
      <c r="Q231" s="164" t="s">
        <v>62</v>
      </c>
      <c r="R231" s="134"/>
      <c r="S231" s="134"/>
      <c r="T231" s="134"/>
      <c r="U231" s="166"/>
      <c r="V231" s="145" t="s">
        <v>78</v>
      </c>
    </row>
    <row r="232" spans="1:23" s="114" customFormat="1" ht="18" customHeight="1">
      <c r="A232" s="120" t="s">
        <v>79</v>
      </c>
      <c r="B232" s="115" t="s">
        <v>80</v>
      </c>
      <c r="C232" s="136"/>
      <c r="D232" s="136"/>
      <c r="E232" s="136"/>
      <c r="F232" s="137"/>
      <c r="G232" s="167" t="s">
        <v>72</v>
      </c>
      <c r="H232" s="167" t="s">
        <v>73</v>
      </c>
      <c r="I232" s="167" t="s">
        <v>74</v>
      </c>
      <c r="J232" s="167" t="s">
        <v>75</v>
      </c>
      <c r="K232" s="170" t="s">
        <v>76</v>
      </c>
      <c r="L232" s="167" t="s">
        <v>72</v>
      </c>
      <c r="M232" s="167" t="s">
        <v>73</v>
      </c>
      <c r="N232" s="167" t="s">
        <v>74</v>
      </c>
      <c r="O232" s="167" t="s">
        <v>75</v>
      </c>
      <c r="P232" s="170" t="s">
        <v>76</v>
      </c>
      <c r="Q232" s="167" t="s">
        <v>72</v>
      </c>
      <c r="R232" s="167" t="s">
        <v>73</v>
      </c>
      <c r="S232" s="167" t="s">
        <v>74</v>
      </c>
      <c r="T232" s="167" t="s">
        <v>75</v>
      </c>
      <c r="U232" s="170" t="s">
        <v>76</v>
      </c>
      <c r="V232" s="173" t="s">
        <v>76</v>
      </c>
      <c r="W232" s="136" t="s">
        <v>50</v>
      </c>
    </row>
    <row r="233" spans="1:23" s="117" customFormat="1">
      <c r="A233" s="138">
        <v>1</v>
      </c>
      <c r="B233" s="253"/>
      <c r="C233" s="253"/>
      <c r="D233" s="253"/>
      <c r="E233" s="253"/>
      <c r="F233" s="253"/>
      <c r="G233" s="117">
        <f>G226</f>
        <v>0</v>
      </c>
      <c r="H233" s="117">
        <f>G234-G233</f>
        <v>0</v>
      </c>
      <c r="K233" s="169">
        <f>H233-(I233+J233)</f>
        <v>0</v>
      </c>
      <c r="L233" s="117">
        <f>L226</f>
        <v>0</v>
      </c>
      <c r="M233" s="117">
        <f>L234-L233</f>
        <v>0</v>
      </c>
      <c r="P233" s="169">
        <f>M233-(N233+O233)</f>
        <v>0</v>
      </c>
      <c r="Q233" s="117">
        <f>Q226</f>
        <v>0</v>
      </c>
      <c r="R233" s="117">
        <f>Q234-Q233</f>
        <v>0</v>
      </c>
      <c r="U233" s="169">
        <f>R233-(S233+T233)</f>
        <v>0</v>
      </c>
      <c r="V233" s="163">
        <f t="shared" ref="V233:V263" si="42">K233+P233+U233</f>
        <v>0</v>
      </c>
    </row>
    <row r="234" spans="1:23" s="117" customFormat="1">
      <c r="A234" s="138">
        <v>2</v>
      </c>
      <c r="B234" s="253"/>
      <c r="C234" s="253"/>
      <c r="D234" s="253"/>
      <c r="E234" s="253"/>
      <c r="F234" s="253"/>
      <c r="H234" s="117">
        <f t="shared" ref="H234:H263" si="43">G235-G234</f>
        <v>0</v>
      </c>
      <c r="K234" s="169">
        <f t="shared" ref="K234:K263" si="44">H234-(I234+J234)</f>
        <v>0</v>
      </c>
      <c r="M234" s="117">
        <f t="shared" ref="M234:M263" si="45">L235-L234</f>
        <v>0</v>
      </c>
      <c r="P234" s="169">
        <f t="shared" ref="P234:P263" si="46">M234-(N234+O234)</f>
        <v>0</v>
      </c>
      <c r="R234" s="117">
        <f t="shared" ref="R234:R263" si="47">Q235-Q234</f>
        <v>0</v>
      </c>
      <c r="U234" s="169">
        <f t="shared" ref="U234:U263" si="48">R234-(S234+T234)</f>
        <v>0</v>
      </c>
      <c r="V234" s="163">
        <f t="shared" si="42"/>
        <v>0</v>
      </c>
    </row>
    <row r="235" spans="1:23" s="117" customFormat="1">
      <c r="A235" s="138">
        <v>3</v>
      </c>
      <c r="B235" s="253"/>
      <c r="C235" s="253"/>
      <c r="D235" s="253"/>
      <c r="E235" s="253"/>
      <c r="F235" s="253"/>
      <c r="H235" s="117">
        <f t="shared" si="43"/>
        <v>0</v>
      </c>
      <c r="K235" s="169">
        <f t="shared" si="44"/>
        <v>0</v>
      </c>
      <c r="M235" s="117">
        <f t="shared" si="45"/>
        <v>0</v>
      </c>
      <c r="P235" s="169">
        <f t="shared" si="46"/>
        <v>0</v>
      </c>
      <c r="R235" s="117">
        <f t="shared" si="47"/>
        <v>0</v>
      </c>
      <c r="U235" s="169">
        <f t="shared" si="48"/>
        <v>0</v>
      </c>
      <c r="V235" s="163">
        <f t="shared" si="42"/>
        <v>0</v>
      </c>
    </row>
    <row r="236" spans="1:23" s="117" customFormat="1">
      <c r="A236" s="138">
        <v>4</v>
      </c>
      <c r="B236" s="253"/>
      <c r="C236" s="253"/>
      <c r="D236" s="253"/>
      <c r="E236" s="253"/>
      <c r="F236" s="253"/>
      <c r="H236" s="117">
        <f t="shared" si="43"/>
        <v>0</v>
      </c>
      <c r="K236" s="169">
        <f t="shared" si="44"/>
        <v>0</v>
      </c>
      <c r="M236" s="117">
        <f t="shared" si="45"/>
        <v>0</v>
      </c>
      <c r="P236" s="169">
        <f t="shared" si="46"/>
        <v>0</v>
      </c>
      <c r="R236" s="117">
        <f t="shared" si="47"/>
        <v>0</v>
      </c>
      <c r="U236" s="169">
        <f t="shared" si="48"/>
        <v>0</v>
      </c>
      <c r="V236" s="163">
        <f t="shared" si="42"/>
        <v>0</v>
      </c>
    </row>
    <row r="237" spans="1:23" s="117" customFormat="1">
      <c r="A237" s="138">
        <v>5</v>
      </c>
      <c r="B237" s="253"/>
      <c r="C237" s="253"/>
      <c r="D237" s="253"/>
      <c r="E237" s="253"/>
      <c r="F237" s="253"/>
      <c r="H237" s="117">
        <f t="shared" si="43"/>
        <v>0</v>
      </c>
      <c r="K237" s="169">
        <f t="shared" si="44"/>
        <v>0</v>
      </c>
      <c r="M237" s="117">
        <f t="shared" si="45"/>
        <v>0</v>
      </c>
      <c r="P237" s="169">
        <f t="shared" si="46"/>
        <v>0</v>
      </c>
      <c r="R237" s="117">
        <f t="shared" si="47"/>
        <v>0</v>
      </c>
      <c r="U237" s="169">
        <f t="shared" si="48"/>
        <v>0</v>
      </c>
      <c r="V237" s="163">
        <f t="shared" si="42"/>
        <v>0</v>
      </c>
    </row>
    <row r="238" spans="1:23" s="117" customFormat="1">
      <c r="A238" s="138">
        <v>6</v>
      </c>
      <c r="B238" s="253"/>
      <c r="C238" s="253"/>
      <c r="D238" s="253"/>
      <c r="E238" s="253"/>
      <c r="F238" s="253"/>
      <c r="H238" s="117">
        <f t="shared" si="43"/>
        <v>0</v>
      </c>
      <c r="K238" s="169">
        <f t="shared" si="44"/>
        <v>0</v>
      </c>
      <c r="M238" s="117">
        <f t="shared" si="45"/>
        <v>0</v>
      </c>
      <c r="P238" s="169">
        <f t="shared" si="46"/>
        <v>0</v>
      </c>
      <c r="R238" s="117">
        <f t="shared" si="47"/>
        <v>0</v>
      </c>
      <c r="U238" s="169">
        <f t="shared" si="48"/>
        <v>0</v>
      </c>
      <c r="V238" s="163">
        <f t="shared" si="42"/>
        <v>0</v>
      </c>
    </row>
    <row r="239" spans="1:23" s="117" customFormat="1">
      <c r="A239" s="139">
        <v>7</v>
      </c>
      <c r="B239" s="252"/>
      <c r="C239" s="252"/>
      <c r="D239" s="252"/>
      <c r="E239" s="252"/>
      <c r="F239" s="252"/>
      <c r="H239" s="117">
        <f t="shared" si="43"/>
        <v>0</v>
      </c>
      <c r="K239" s="169">
        <f t="shared" si="44"/>
        <v>0</v>
      </c>
      <c r="M239" s="117">
        <f t="shared" si="45"/>
        <v>0</v>
      </c>
      <c r="P239" s="169">
        <f t="shared" si="46"/>
        <v>0</v>
      </c>
      <c r="R239" s="117">
        <f t="shared" si="47"/>
        <v>0</v>
      </c>
      <c r="U239" s="169">
        <f t="shared" si="48"/>
        <v>0</v>
      </c>
      <c r="V239" s="163">
        <f t="shared" si="42"/>
        <v>0</v>
      </c>
    </row>
    <row r="240" spans="1:23" s="117" customFormat="1">
      <c r="A240" s="138">
        <v>8</v>
      </c>
      <c r="B240" s="253"/>
      <c r="C240" s="253"/>
      <c r="D240" s="253"/>
      <c r="E240" s="253"/>
      <c r="F240" s="253"/>
      <c r="H240" s="117">
        <f t="shared" si="43"/>
        <v>0</v>
      </c>
      <c r="K240" s="169">
        <f t="shared" si="44"/>
        <v>0</v>
      </c>
      <c r="M240" s="117">
        <f t="shared" si="45"/>
        <v>0</v>
      </c>
      <c r="P240" s="169">
        <f t="shared" si="46"/>
        <v>0</v>
      </c>
      <c r="R240" s="117">
        <f t="shared" si="47"/>
        <v>0</v>
      </c>
      <c r="U240" s="169">
        <f t="shared" si="48"/>
        <v>0</v>
      </c>
      <c r="V240" s="163">
        <f t="shared" si="42"/>
        <v>0</v>
      </c>
    </row>
    <row r="241" spans="1:22" s="117" customFormat="1">
      <c r="A241" s="138">
        <v>9</v>
      </c>
      <c r="B241" s="253"/>
      <c r="C241" s="253"/>
      <c r="D241" s="253"/>
      <c r="E241" s="253"/>
      <c r="F241" s="253"/>
      <c r="H241" s="117">
        <f t="shared" si="43"/>
        <v>0</v>
      </c>
      <c r="K241" s="169">
        <f t="shared" si="44"/>
        <v>0</v>
      </c>
      <c r="M241" s="117">
        <f t="shared" si="45"/>
        <v>0</v>
      </c>
      <c r="P241" s="169">
        <f t="shared" si="46"/>
        <v>0</v>
      </c>
      <c r="R241" s="117">
        <f t="shared" si="47"/>
        <v>0</v>
      </c>
      <c r="U241" s="169">
        <f t="shared" si="48"/>
        <v>0</v>
      </c>
      <c r="V241" s="163">
        <f t="shared" si="42"/>
        <v>0</v>
      </c>
    </row>
    <row r="242" spans="1:22" s="117" customFormat="1">
      <c r="A242" s="138">
        <v>10</v>
      </c>
      <c r="B242" s="253"/>
      <c r="C242" s="253"/>
      <c r="D242" s="253"/>
      <c r="E242" s="253"/>
      <c r="F242" s="253"/>
      <c r="H242" s="117">
        <f t="shared" si="43"/>
        <v>0</v>
      </c>
      <c r="K242" s="169">
        <f t="shared" si="44"/>
        <v>0</v>
      </c>
      <c r="M242" s="117">
        <f t="shared" si="45"/>
        <v>0</v>
      </c>
      <c r="P242" s="169">
        <f t="shared" si="46"/>
        <v>0</v>
      </c>
      <c r="R242" s="117">
        <f t="shared" si="47"/>
        <v>0</v>
      </c>
      <c r="U242" s="169">
        <f t="shared" si="48"/>
        <v>0</v>
      </c>
      <c r="V242" s="163">
        <f t="shared" si="42"/>
        <v>0</v>
      </c>
    </row>
    <row r="243" spans="1:22" s="117" customFormat="1">
      <c r="A243" s="138">
        <v>11</v>
      </c>
      <c r="B243" s="253"/>
      <c r="C243" s="253"/>
      <c r="D243" s="253"/>
      <c r="E243" s="253"/>
      <c r="F243" s="253"/>
      <c r="H243" s="117">
        <f t="shared" si="43"/>
        <v>0</v>
      </c>
      <c r="K243" s="169">
        <f t="shared" si="44"/>
        <v>0</v>
      </c>
      <c r="M243" s="117">
        <f t="shared" si="45"/>
        <v>0</v>
      </c>
      <c r="P243" s="169">
        <f t="shared" si="46"/>
        <v>0</v>
      </c>
      <c r="R243" s="117">
        <f t="shared" si="47"/>
        <v>0</v>
      </c>
      <c r="U243" s="169">
        <f t="shared" si="48"/>
        <v>0</v>
      </c>
      <c r="V243" s="163">
        <f t="shared" si="42"/>
        <v>0</v>
      </c>
    </row>
    <row r="244" spans="1:22" s="117" customFormat="1">
      <c r="A244" s="138">
        <v>12</v>
      </c>
      <c r="B244" s="253"/>
      <c r="C244" s="253"/>
      <c r="D244" s="253"/>
      <c r="E244" s="253"/>
      <c r="F244" s="253"/>
      <c r="H244" s="117">
        <f t="shared" si="43"/>
        <v>0</v>
      </c>
      <c r="K244" s="169">
        <f t="shared" si="44"/>
        <v>0</v>
      </c>
      <c r="M244" s="117">
        <f t="shared" si="45"/>
        <v>0</v>
      </c>
      <c r="P244" s="169">
        <f t="shared" si="46"/>
        <v>0</v>
      </c>
      <c r="R244" s="117">
        <f t="shared" si="47"/>
        <v>0</v>
      </c>
      <c r="U244" s="169">
        <f t="shared" si="48"/>
        <v>0</v>
      </c>
      <c r="V244" s="163">
        <f t="shared" si="42"/>
        <v>0</v>
      </c>
    </row>
    <row r="245" spans="1:22" s="117" customFormat="1">
      <c r="A245" s="138">
        <v>13</v>
      </c>
      <c r="B245" s="253"/>
      <c r="C245" s="253"/>
      <c r="D245" s="253"/>
      <c r="E245" s="253"/>
      <c r="F245" s="253"/>
      <c r="H245" s="117">
        <f t="shared" si="43"/>
        <v>0</v>
      </c>
      <c r="K245" s="169">
        <f t="shared" si="44"/>
        <v>0</v>
      </c>
      <c r="M245" s="117">
        <f t="shared" si="45"/>
        <v>0</v>
      </c>
      <c r="P245" s="169">
        <f t="shared" si="46"/>
        <v>0</v>
      </c>
      <c r="R245" s="117">
        <f t="shared" si="47"/>
        <v>0</v>
      </c>
      <c r="U245" s="169">
        <f t="shared" si="48"/>
        <v>0</v>
      </c>
      <c r="V245" s="163">
        <f t="shared" si="42"/>
        <v>0</v>
      </c>
    </row>
    <row r="246" spans="1:22" s="117" customFormat="1">
      <c r="A246" s="139">
        <v>14</v>
      </c>
      <c r="B246" s="252"/>
      <c r="C246" s="252"/>
      <c r="D246" s="252"/>
      <c r="E246" s="252"/>
      <c r="F246" s="252"/>
      <c r="H246" s="117">
        <f t="shared" si="43"/>
        <v>0</v>
      </c>
      <c r="K246" s="169">
        <f t="shared" si="44"/>
        <v>0</v>
      </c>
      <c r="M246" s="117">
        <f t="shared" si="45"/>
        <v>0</v>
      </c>
      <c r="P246" s="169">
        <f t="shared" si="46"/>
        <v>0</v>
      </c>
      <c r="R246" s="117">
        <f t="shared" si="47"/>
        <v>0</v>
      </c>
      <c r="U246" s="169">
        <f t="shared" si="48"/>
        <v>0</v>
      </c>
      <c r="V246" s="163">
        <f t="shared" si="42"/>
        <v>0</v>
      </c>
    </row>
    <row r="247" spans="1:22" s="117" customFormat="1">
      <c r="A247" s="138">
        <v>15</v>
      </c>
      <c r="B247" s="253"/>
      <c r="C247" s="253"/>
      <c r="D247" s="253"/>
      <c r="E247" s="253"/>
      <c r="F247" s="253"/>
      <c r="H247" s="117">
        <f t="shared" si="43"/>
        <v>0</v>
      </c>
      <c r="K247" s="169">
        <f t="shared" si="44"/>
        <v>0</v>
      </c>
      <c r="M247" s="117">
        <f t="shared" si="45"/>
        <v>0</v>
      </c>
      <c r="P247" s="169">
        <f t="shared" si="46"/>
        <v>0</v>
      </c>
      <c r="R247" s="117">
        <f t="shared" si="47"/>
        <v>0</v>
      </c>
      <c r="U247" s="169">
        <f t="shared" si="48"/>
        <v>0</v>
      </c>
      <c r="V247" s="163">
        <f t="shared" si="42"/>
        <v>0</v>
      </c>
    </row>
    <row r="248" spans="1:22" s="117" customFormat="1">
      <c r="A248" s="138">
        <v>16</v>
      </c>
      <c r="B248" s="253"/>
      <c r="C248" s="253"/>
      <c r="D248" s="253"/>
      <c r="E248" s="253"/>
      <c r="F248" s="253"/>
      <c r="H248" s="117">
        <f t="shared" si="43"/>
        <v>0</v>
      </c>
      <c r="K248" s="169">
        <f t="shared" si="44"/>
        <v>0</v>
      </c>
      <c r="M248" s="117">
        <f t="shared" si="45"/>
        <v>0</v>
      </c>
      <c r="P248" s="169">
        <f t="shared" si="46"/>
        <v>0</v>
      </c>
      <c r="R248" s="117">
        <f t="shared" si="47"/>
        <v>0</v>
      </c>
      <c r="U248" s="169">
        <f t="shared" si="48"/>
        <v>0</v>
      </c>
      <c r="V248" s="163">
        <f t="shared" si="42"/>
        <v>0</v>
      </c>
    </row>
    <row r="249" spans="1:22" s="117" customFormat="1">
      <c r="A249" s="138">
        <v>17</v>
      </c>
      <c r="B249" s="253"/>
      <c r="C249" s="253"/>
      <c r="D249" s="253"/>
      <c r="E249" s="253"/>
      <c r="F249" s="253"/>
      <c r="H249" s="117">
        <f t="shared" si="43"/>
        <v>0</v>
      </c>
      <c r="K249" s="169">
        <f t="shared" si="44"/>
        <v>0</v>
      </c>
      <c r="M249" s="117">
        <f t="shared" si="45"/>
        <v>0</v>
      </c>
      <c r="P249" s="169">
        <f t="shared" si="46"/>
        <v>0</v>
      </c>
      <c r="R249" s="117">
        <f t="shared" si="47"/>
        <v>0</v>
      </c>
      <c r="U249" s="169">
        <f t="shared" si="48"/>
        <v>0</v>
      </c>
      <c r="V249" s="163">
        <f t="shared" si="42"/>
        <v>0</v>
      </c>
    </row>
    <row r="250" spans="1:22" s="117" customFormat="1">
      <c r="A250" s="138">
        <v>18</v>
      </c>
      <c r="B250" s="253"/>
      <c r="C250" s="253"/>
      <c r="D250" s="253"/>
      <c r="E250" s="253"/>
      <c r="F250" s="253"/>
      <c r="H250" s="117">
        <f t="shared" si="43"/>
        <v>0</v>
      </c>
      <c r="K250" s="169">
        <f t="shared" si="44"/>
        <v>0</v>
      </c>
      <c r="M250" s="117">
        <f t="shared" si="45"/>
        <v>0</v>
      </c>
      <c r="P250" s="169">
        <f t="shared" si="46"/>
        <v>0</v>
      </c>
      <c r="R250" s="117">
        <f t="shared" si="47"/>
        <v>0</v>
      </c>
      <c r="U250" s="169">
        <f t="shared" si="48"/>
        <v>0</v>
      </c>
      <c r="V250" s="163">
        <f t="shared" si="42"/>
        <v>0</v>
      </c>
    </row>
    <row r="251" spans="1:22" s="117" customFormat="1">
      <c r="A251" s="138">
        <v>19</v>
      </c>
      <c r="B251" s="253"/>
      <c r="C251" s="253"/>
      <c r="D251" s="253"/>
      <c r="E251" s="253"/>
      <c r="F251" s="253"/>
      <c r="H251" s="117">
        <f t="shared" si="43"/>
        <v>0</v>
      </c>
      <c r="K251" s="169">
        <f t="shared" si="44"/>
        <v>0</v>
      </c>
      <c r="M251" s="117">
        <f t="shared" si="45"/>
        <v>0</v>
      </c>
      <c r="P251" s="169">
        <f t="shared" si="46"/>
        <v>0</v>
      </c>
      <c r="R251" s="117">
        <f t="shared" si="47"/>
        <v>0</v>
      </c>
      <c r="U251" s="169">
        <f t="shared" si="48"/>
        <v>0</v>
      </c>
      <c r="V251" s="163">
        <f t="shared" si="42"/>
        <v>0</v>
      </c>
    </row>
    <row r="252" spans="1:22" s="117" customFormat="1">
      <c r="A252" s="138">
        <v>20</v>
      </c>
      <c r="B252" s="253"/>
      <c r="C252" s="253"/>
      <c r="D252" s="253"/>
      <c r="E252" s="253"/>
      <c r="F252" s="253"/>
      <c r="H252" s="117">
        <f t="shared" si="43"/>
        <v>0</v>
      </c>
      <c r="K252" s="169">
        <f t="shared" si="44"/>
        <v>0</v>
      </c>
      <c r="M252" s="117">
        <f t="shared" si="45"/>
        <v>0</v>
      </c>
      <c r="P252" s="169">
        <f t="shared" si="46"/>
        <v>0</v>
      </c>
      <c r="R252" s="117">
        <f t="shared" si="47"/>
        <v>0</v>
      </c>
      <c r="U252" s="169">
        <f t="shared" si="48"/>
        <v>0</v>
      </c>
      <c r="V252" s="163">
        <f t="shared" si="42"/>
        <v>0</v>
      </c>
    </row>
    <row r="253" spans="1:22" s="117" customFormat="1">
      <c r="A253" s="139">
        <v>21</v>
      </c>
      <c r="B253" s="252"/>
      <c r="C253" s="252"/>
      <c r="D253" s="252"/>
      <c r="E253" s="252"/>
      <c r="F253" s="252"/>
      <c r="H253" s="117">
        <f t="shared" si="43"/>
        <v>0</v>
      </c>
      <c r="K253" s="169">
        <f t="shared" si="44"/>
        <v>0</v>
      </c>
      <c r="M253" s="117">
        <f t="shared" si="45"/>
        <v>0</v>
      </c>
      <c r="P253" s="169">
        <f t="shared" si="46"/>
        <v>0</v>
      </c>
      <c r="R253" s="117">
        <f t="shared" si="47"/>
        <v>0</v>
      </c>
      <c r="U253" s="169">
        <f t="shared" si="48"/>
        <v>0</v>
      </c>
      <c r="V253" s="163">
        <f t="shared" si="42"/>
        <v>0</v>
      </c>
    </row>
    <row r="254" spans="1:22" s="117" customFormat="1">
      <c r="A254" s="138">
        <v>22</v>
      </c>
      <c r="B254" s="253"/>
      <c r="C254" s="253"/>
      <c r="D254" s="253"/>
      <c r="E254" s="253"/>
      <c r="F254" s="253"/>
      <c r="H254" s="117">
        <f t="shared" si="43"/>
        <v>0</v>
      </c>
      <c r="K254" s="169">
        <f t="shared" si="44"/>
        <v>0</v>
      </c>
      <c r="M254" s="117">
        <f t="shared" si="45"/>
        <v>0</v>
      </c>
      <c r="P254" s="169">
        <f t="shared" si="46"/>
        <v>0</v>
      </c>
      <c r="R254" s="117">
        <f t="shared" si="47"/>
        <v>0</v>
      </c>
      <c r="U254" s="169">
        <f t="shared" si="48"/>
        <v>0</v>
      </c>
      <c r="V254" s="163">
        <f t="shared" si="42"/>
        <v>0</v>
      </c>
    </row>
    <row r="255" spans="1:22" s="117" customFormat="1">
      <c r="A255" s="138">
        <v>23</v>
      </c>
      <c r="B255" s="253"/>
      <c r="C255" s="253"/>
      <c r="D255" s="253"/>
      <c r="E255" s="253"/>
      <c r="F255" s="253"/>
      <c r="H255" s="117">
        <f t="shared" si="43"/>
        <v>0</v>
      </c>
      <c r="K255" s="169">
        <f t="shared" si="44"/>
        <v>0</v>
      </c>
      <c r="M255" s="117">
        <f t="shared" si="45"/>
        <v>0</v>
      </c>
      <c r="P255" s="169">
        <f t="shared" si="46"/>
        <v>0</v>
      </c>
      <c r="R255" s="117">
        <f t="shared" si="47"/>
        <v>0</v>
      </c>
      <c r="U255" s="169">
        <f t="shared" si="48"/>
        <v>0</v>
      </c>
      <c r="V255" s="163">
        <f t="shared" si="42"/>
        <v>0</v>
      </c>
    </row>
    <row r="256" spans="1:22" s="117" customFormat="1">
      <c r="A256" s="138">
        <v>24</v>
      </c>
      <c r="B256" s="253"/>
      <c r="C256" s="253"/>
      <c r="D256" s="253"/>
      <c r="E256" s="253"/>
      <c r="F256" s="253"/>
      <c r="H256" s="117">
        <f t="shared" si="43"/>
        <v>0</v>
      </c>
      <c r="K256" s="169">
        <f t="shared" si="44"/>
        <v>0</v>
      </c>
      <c r="M256" s="117">
        <f t="shared" si="45"/>
        <v>0</v>
      </c>
      <c r="P256" s="169">
        <f t="shared" si="46"/>
        <v>0</v>
      </c>
      <c r="R256" s="117">
        <f t="shared" si="47"/>
        <v>0</v>
      </c>
      <c r="U256" s="169">
        <f t="shared" si="48"/>
        <v>0</v>
      </c>
      <c r="V256" s="163">
        <f t="shared" si="42"/>
        <v>0</v>
      </c>
    </row>
    <row r="257" spans="1:23" s="117" customFormat="1">
      <c r="A257" s="138">
        <v>25</v>
      </c>
      <c r="B257" s="253"/>
      <c r="C257" s="253"/>
      <c r="D257" s="253"/>
      <c r="E257" s="253"/>
      <c r="F257" s="253"/>
      <c r="H257" s="117">
        <f t="shared" si="43"/>
        <v>0</v>
      </c>
      <c r="K257" s="169">
        <f t="shared" si="44"/>
        <v>0</v>
      </c>
      <c r="M257" s="117">
        <f t="shared" si="45"/>
        <v>0</v>
      </c>
      <c r="P257" s="169">
        <f t="shared" si="46"/>
        <v>0</v>
      </c>
      <c r="R257" s="117">
        <f t="shared" si="47"/>
        <v>0</v>
      </c>
      <c r="U257" s="169">
        <f t="shared" si="48"/>
        <v>0</v>
      </c>
      <c r="V257" s="163">
        <f t="shared" si="42"/>
        <v>0</v>
      </c>
    </row>
    <row r="258" spans="1:23" s="117" customFormat="1">
      <c r="A258" s="138">
        <v>26</v>
      </c>
      <c r="B258" s="253"/>
      <c r="C258" s="253"/>
      <c r="D258" s="253"/>
      <c r="E258" s="253"/>
      <c r="F258" s="253"/>
      <c r="H258" s="117">
        <f t="shared" si="43"/>
        <v>0</v>
      </c>
      <c r="K258" s="169">
        <f t="shared" si="44"/>
        <v>0</v>
      </c>
      <c r="M258" s="117">
        <f t="shared" si="45"/>
        <v>0</v>
      </c>
      <c r="P258" s="169">
        <f t="shared" si="46"/>
        <v>0</v>
      </c>
      <c r="R258" s="117">
        <f t="shared" si="47"/>
        <v>0</v>
      </c>
      <c r="U258" s="169">
        <f t="shared" si="48"/>
        <v>0</v>
      </c>
      <c r="V258" s="163">
        <f t="shared" si="42"/>
        <v>0</v>
      </c>
    </row>
    <row r="259" spans="1:23" s="117" customFormat="1">
      <c r="A259" s="138">
        <v>27</v>
      </c>
      <c r="B259" s="253"/>
      <c r="C259" s="253"/>
      <c r="D259" s="253"/>
      <c r="E259" s="253"/>
      <c r="F259" s="253"/>
      <c r="H259" s="117">
        <f t="shared" si="43"/>
        <v>0</v>
      </c>
      <c r="K259" s="169">
        <f t="shared" si="44"/>
        <v>0</v>
      </c>
      <c r="M259" s="117">
        <f t="shared" si="45"/>
        <v>0</v>
      </c>
      <c r="P259" s="169">
        <f t="shared" si="46"/>
        <v>0</v>
      </c>
      <c r="R259" s="117">
        <f t="shared" si="47"/>
        <v>0</v>
      </c>
      <c r="U259" s="169">
        <f t="shared" si="48"/>
        <v>0</v>
      </c>
      <c r="V259" s="163">
        <f t="shared" si="42"/>
        <v>0</v>
      </c>
    </row>
    <row r="260" spans="1:23" s="117" customFormat="1">
      <c r="A260" s="139">
        <v>28</v>
      </c>
      <c r="B260" s="252"/>
      <c r="C260" s="252"/>
      <c r="D260" s="252"/>
      <c r="E260" s="252"/>
      <c r="F260" s="252"/>
      <c r="H260" s="117">
        <f t="shared" si="43"/>
        <v>0</v>
      </c>
      <c r="K260" s="169">
        <f t="shared" si="44"/>
        <v>0</v>
      </c>
      <c r="M260" s="117">
        <f t="shared" si="45"/>
        <v>0</v>
      </c>
      <c r="P260" s="169">
        <f t="shared" si="46"/>
        <v>0</v>
      </c>
      <c r="R260" s="117">
        <f t="shared" si="47"/>
        <v>0</v>
      </c>
      <c r="U260" s="169">
        <f t="shared" si="48"/>
        <v>0</v>
      </c>
      <c r="V260" s="163">
        <f t="shared" si="42"/>
        <v>0</v>
      </c>
    </row>
    <row r="261" spans="1:23" s="117" customFormat="1">
      <c r="A261" s="138">
        <v>29</v>
      </c>
      <c r="B261" s="253"/>
      <c r="C261" s="253"/>
      <c r="D261" s="253"/>
      <c r="E261" s="253"/>
      <c r="F261" s="253"/>
      <c r="H261" s="117">
        <f t="shared" si="43"/>
        <v>0</v>
      </c>
      <c r="K261" s="169">
        <f t="shared" si="44"/>
        <v>0</v>
      </c>
      <c r="M261" s="117">
        <f t="shared" si="45"/>
        <v>0</v>
      </c>
      <c r="P261" s="169">
        <f t="shared" si="46"/>
        <v>0</v>
      </c>
      <c r="R261" s="117">
        <f t="shared" si="47"/>
        <v>0</v>
      </c>
      <c r="U261" s="169">
        <f t="shared" si="48"/>
        <v>0</v>
      </c>
      <c r="V261" s="163">
        <f t="shared" si="42"/>
        <v>0</v>
      </c>
    </row>
    <row r="262" spans="1:23" s="117" customFormat="1">
      <c r="A262" s="138">
        <v>30</v>
      </c>
      <c r="B262" s="253"/>
      <c r="C262" s="253"/>
      <c r="D262" s="253"/>
      <c r="E262" s="253"/>
      <c r="F262" s="253"/>
      <c r="H262" s="117">
        <f t="shared" si="43"/>
        <v>0</v>
      </c>
      <c r="K262" s="169">
        <f t="shared" si="44"/>
        <v>0</v>
      </c>
      <c r="M262" s="117">
        <f t="shared" si="45"/>
        <v>0</v>
      </c>
      <c r="P262" s="169">
        <f t="shared" si="46"/>
        <v>0</v>
      </c>
      <c r="R262" s="117">
        <f t="shared" si="47"/>
        <v>0</v>
      </c>
      <c r="U262" s="169">
        <f t="shared" si="48"/>
        <v>0</v>
      </c>
      <c r="V262" s="163">
        <f t="shared" si="42"/>
        <v>0</v>
      </c>
    </row>
    <row r="263" spans="1:23" s="117" customFormat="1" ht="13.5" thickBot="1">
      <c r="A263" s="138">
        <v>31</v>
      </c>
      <c r="B263" s="253"/>
      <c r="C263" s="253"/>
      <c r="D263" s="253"/>
      <c r="E263" s="253"/>
      <c r="F263" s="253"/>
      <c r="H263" s="117">
        <f t="shared" si="43"/>
        <v>0</v>
      </c>
      <c r="K263" s="169">
        <f t="shared" si="44"/>
        <v>0</v>
      </c>
      <c r="M263" s="117">
        <f t="shared" si="45"/>
        <v>0</v>
      </c>
      <c r="P263" s="169">
        <f t="shared" si="46"/>
        <v>0</v>
      </c>
      <c r="R263" s="117">
        <f t="shared" si="47"/>
        <v>0</v>
      </c>
      <c r="U263" s="169">
        <f t="shared" si="48"/>
        <v>0</v>
      </c>
      <c r="V263" s="163">
        <f t="shared" si="42"/>
        <v>0</v>
      </c>
    </row>
    <row r="264" spans="1:23" s="117" customFormat="1" ht="16.5" customHeight="1" thickBot="1">
      <c r="A264" s="140"/>
      <c r="B264" s="254" t="s">
        <v>81</v>
      </c>
      <c r="C264" s="254"/>
      <c r="D264" s="254"/>
      <c r="E264" s="254"/>
      <c r="F264" s="255"/>
      <c r="K264" s="169"/>
      <c r="P264" s="169"/>
      <c r="U264" s="169"/>
      <c r="V264" s="163"/>
    </row>
    <row r="265" spans="1:23" s="117" customFormat="1" ht="13.5" thickBot="1">
      <c r="B265" s="254" t="s">
        <v>82</v>
      </c>
      <c r="C265" s="254"/>
      <c r="D265" s="254"/>
      <c r="E265" s="254"/>
      <c r="F265" s="255"/>
      <c r="G265" s="141">
        <f>G264-G233</f>
        <v>0</v>
      </c>
      <c r="H265" s="142">
        <f>SUM(H233:H263)</f>
        <v>0</v>
      </c>
      <c r="I265" s="142">
        <f>SUM(I233:I263)</f>
        <v>0</v>
      </c>
      <c r="J265" s="142">
        <f>SUM(J233:J263)</f>
        <v>0</v>
      </c>
      <c r="K265" s="169">
        <f>SUM(K233:K263)</f>
        <v>0</v>
      </c>
      <c r="L265" s="141">
        <f>L264-L233</f>
        <v>0</v>
      </c>
      <c r="M265" s="142">
        <f>SUM(M233:M263)</f>
        <v>0</v>
      </c>
      <c r="N265" s="142">
        <f>SUM(N233:N263)</f>
        <v>0</v>
      </c>
      <c r="O265" s="142">
        <f>SUM(O233:O263)</f>
        <v>0</v>
      </c>
      <c r="P265" s="169">
        <f>SUM(P233:P263)</f>
        <v>0</v>
      </c>
      <c r="Q265" s="141">
        <f>Q264-Q233</f>
        <v>0</v>
      </c>
      <c r="R265" s="142">
        <f>SUM(R233:R263)</f>
        <v>0</v>
      </c>
      <c r="S265" s="142">
        <f>SUM(S233:S263)</f>
        <v>0</v>
      </c>
      <c r="T265" s="142">
        <f>SUM(T233:T263)</f>
        <v>0</v>
      </c>
      <c r="U265" s="169">
        <f>SUM(U233:U263)</f>
        <v>0</v>
      </c>
      <c r="V265" s="172">
        <f>SUM(V233:V263)</f>
        <v>0</v>
      </c>
    </row>
    <row r="266" spans="1:23" ht="13.5" thickBot="1">
      <c r="A266" s="165"/>
      <c r="B266" s="254"/>
      <c r="C266" s="256"/>
      <c r="D266" s="256"/>
      <c r="E266" s="256"/>
      <c r="F266" s="256"/>
      <c r="G266" s="134"/>
      <c r="H266" s="134"/>
      <c r="I266" s="134"/>
      <c r="J266" s="134"/>
      <c r="K266" s="166"/>
      <c r="L266" s="134"/>
      <c r="M266" s="134"/>
      <c r="N266" s="134"/>
      <c r="O266" s="134"/>
      <c r="P266" s="166"/>
      <c r="Q266" s="134"/>
      <c r="R266" s="134"/>
      <c r="S266" s="134"/>
      <c r="T266" s="134"/>
      <c r="U266" s="166"/>
      <c r="V266" s="135"/>
      <c r="W266" s="134"/>
    </row>
    <row r="267" spans="1:23">
      <c r="K267" s="150"/>
      <c r="P267" s="150"/>
      <c r="U267" s="150"/>
      <c r="V267" s="172"/>
    </row>
    <row r="268" spans="1:23" ht="18.75" thickBot="1">
      <c r="A268" s="146" t="s">
        <v>94</v>
      </c>
      <c r="B268" s="147"/>
      <c r="C268" s="147"/>
      <c r="D268" s="147"/>
      <c r="E268" s="147"/>
      <c r="F268" s="147"/>
      <c r="K268" s="150"/>
      <c r="P268" s="150"/>
      <c r="U268" s="150"/>
      <c r="V268" s="172"/>
    </row>
    <row r="269" spans="1:23" ht="26.25" thickBot="1">
      <c r="A269" s="118" t="s">
        <v>77</v>
      </c>
      <c r="B269" s="119"/>
      <c r="C269" s="119"/>
      <c r="D269" s="119"/>
      <c r="E269" s="119"/>
      <c r="F269" s="119"/>
      <c r="G269" s="164" t="s">
        <v>53</v>
      </c>
      <c r="H269" s="134"/>
      <c r="I269" s="134"/>
      <c r="J269" s="134"/>
      <c r="K269" s="166"/>
      <c r="L269" s="164" t="s">
        <v>54</v>
      </c>
      <c r="M269" s="134"/>
      <c r="N269" s="134"/>
      <c r="O269" s="134"/>
      <c r="P269" s="166"/>
      <c r="Q269" s="164" t="s">
        <v>62</v>
      </c>
      <c r="R269" s="134"/>
      <c r="S269" s="134"/>
      <c r="T269" s="134"/>
      <c r="U269" s="166"/>
      <c r="V269" s="145" t="s">
        <v>78</v>
      </c>
    </row>
    <row r="270" spans="1:23" s="114" customFormat="1" ht="18" customHeight="1">
      <c r="A270" s="120" t="s">
        <v>79</v>
      </c>
      <c r="B270" s="115" t="s">
        <v>80</v>
      </c>
      <c r="C270" s="136"/>
      <c r="D270" s="136"/>
      <c r="E270" s="136"/>
      <c r="F270" s="137"/>
      <c r="G270" s="167" t="s">
        <v>72</v>
      </c>
      <c r="H270" s="167" t="s">
        <v>73</v>
      </c>
      <c r="I270" s="167" t="s">
        <v>74</v>
      </c>
      <c r="J270" s="167" t="s">
        <v>75</v>
      </c>
      <c r="K270" s="170" t="s">
        <v>76</v>
      </c>
      <c r="L270" s="167" t="s">
        <v>72</v>
      </c>
      <c r="M270" s="167" t="s">
        <v>73</v>
      </c>
      <c r="N270" s="167" t="s">
        <v>74</v>
      </c>
      <c r="O270" s="167" t="s">
        <v>75</v>
      </c>
      <c r="P270" s="170" t="s">
        <v>76</v>
      </c>
      <c r="Q270" s="167" t="s">
        <v>72</v>
      </c>
      <c r="R270" s="167" t="s">
        <v>73</v>
      </c>
      <c r="S270" s="167" t="s">
        <v>74</v>
      </c>
      <c r="T270" s="167" t="s">
        <v>75</v>
      </c>
      <c r="U270" s="170" t="s">
        <v>76</v>
      </c>
      <c r="V270" s="173" t="s">
        <v>76</v>
      </c>
      <c r="W270" s="136" t="s">
        <v>50</v>
      </c>
    </row>
    <row r="271" spans="1:23" s="117" customFormat="1">
      <c r="A271" s="138">
        <v>1</v>
      </c>
      <c r="B271" s="253"/>
      <c r="C271" s="253"/>
      <c r="D271" s="253"/>
      <c r="E271" s="253"/>
      <c r="F271" s="253"/>
      <c r="G271" s="117">
        <f>G264</f>
        <v>0</v>
      </c>
      <c r="H271" s="117">
        <f>G272-G271</f>
        <v>0</v>
      </c>
      <c r="K271" s="169">
        <f>H271-(I271+J271)</f>
        <v>0</v>
      </c>
      <c r="L271" s="117">
        <f>L264</f>
        <v>0</v>
      </c>
      <c r="M271" s="117">
        <f>L272-L271</f>
        <v>0</v>
      </c>
      <c r="P271" s="169">
        <f>M271-(N271+O271)</f>
        <v>0</v>
      </c>
      <c r="Q271" s="117">
        <f>Q264</f>
        <v>0</v>
      </c>
      <c r="R271" s="117">
        <f>Q272-Q271</f>
        <v>0</v>
      </c>
      <c r="U271" s="169">
        <f>R271-(S271+T271)</f>
        <v>0</v>
      </c>
      <c r="V271" s="163">
        <f t="shared" ref="V271:V301" si="49">K271+P271+U271</f>
        <v>0</v>
      </c>
    </row>
    <row r="272" spans="1:23" s="117" customFormat="1">
      <c r="A272" s="138">
        <v>2</v>
      </c>
      <c r="B272" s="253"/>
      <c r="C272" s="253"/>
      <c r="D272" s="253"/>
      <c r="E272" s="253"/>
      <c r="F272" s="253"/>
      <c r="H272" s="117">
        <f t="shared" ref="H272:H301" si="50">G273-G272</f>
        <v>0</v>
      </c>
      <c r="K272" s="169">
        <f t="shared" ref="K272:K301" si="51">H272-(I272+J272)</f>
        <v>0</v>
      </c>
      <c r="M272" s="117">
        <f t="shared" ref="M272:M301" si="52">L273-L272</f>
        <v>0</v>
      </c>
      <c r="P272" s="169">
        <f t="shared" ref="P272:P301" si="53">M272-(N272+O272)</f>
        <v>0</v>
      </c>
      <c r="R272" s="117">
        <f t="shared" ref="R272:R301" si="54">Q273-Q272</f>
        <v>0</v>
      </c>
      <c r="U272" s="169">
        <f t="shared" ref="U272:U301" si="55">R272-(S272+T272)</f>
        <v>0</v>
      </c>
      <c r="V272" s="163">
        <f t="shared" si="49"/>
        <v>0</v>
      </c>
    </row>
    <row r="273" spans="1:22" s="117" customFormat="1">
      <c r="A273" s="138">
        <v>3</v>
      </c>
      <c r="B273" s="253"/>
      <c r="C273" s="253"/>
      <c r="D273" s="253"/>
      <c r="E273" s="253"/>
      <c r="F273" s="253"/>
      <c r="H273" s="117">
        <f t="shared" si="50"/>
        <v>0</v>
      </c>
      <c r="K273" s="169">
        <f t="shared" si="51"/>
        <v>0</v>
      </c>
      <c r="M273" s="117">
        <f t="shared" si="52"/>
        <v>0</v>
      </c>
      <c r="P273" s="169">
        <f t="shared" si="53"/>
        <v>0</v>
      </c>
      <c r="R273" s="117">
        <f t="shared" si="54"/>
        <v>0</v>
      </c>
      <c r="U273" s="169">
        <f t="shared" si="55"/>
        <v>0</v>
      </c>
      <c r="V273" s="163">
        <f t="shared" si="49"/>
        <v>0</v>
      </c>
    </row>
    <row r="274" spans="1:22" s="117" customFormat="1">
      <c r="A274" s="139">
        <v>4</v>
      </c>
      <c r="B274" s="252"/>
      <c r="C274" s="252"/>
      <c r="D274" s="252"/>
      <c r="E274" s="252"/>
      <c r="F274" s="252"/>
      <c r="H274" s="117">
        <f t="shared" si="50"/>
        <v>0</v>
      </c>
      <c r="K274" s="169">
        <f t="shared" si="51"/>
        <v>0</v>
      </c>
      <c r="M274" s="117">
        <f t="shared" si="52"/>
        <v>0</v>
      </c>
      <c r="P274" s="169">
        <f t="shared" si="53"/>
        <v>0</v>
      </c>
      <c r="R274" s="117">
        <f t="shared" si="54"/>
        <v>0</v>
      </c>
      <c r="U274" s="169">
        <f t="shared" si="55"/>
        <v>0</v>
      </c>
      <c r="V274" s="163">
        <f t="shared" si="49"/>
        <v>0</v>
      </c>
    </row>
    <row r="275" spans="1:22" s="117" customFormat="1">
      <c r="A275" s="138">
        <v>5</v>
      </c>
      <c r="B275" s="253"/>
      <c r="C275" s="253"/>
      <c r="D275" s="253"/>
      <c r="E275" s="253"/>
      <c r="F275" s="253"/>
      <c r="H275" s="117">
        <f t="shared" si="50"/>
        <v>0</v>
      </c>
      <c r="K275" s="169">
        <f t="shared" si="51"/>
        <v>0</v>
      </c>
      <c r="M275" s="117">
        <f t="shared" si="52"/>
        <v>0</v>
      </c>
      <c r="P275" s="169">
        <f t="shared" si="53"/>
        <v>0</v>
      </c>
      <c r="R275" s="117">
        <f t="shared" si="54"/>
        <v>0</v>
      </c>
      <c r="U275" s="169">
        <f t="shared" si="55"/>
        <v>0</v>
      </c>
      <c r="V275" s="163">
        <f t="shared" si="49"/>
        <v>0</v>
      </c>
    </row>
    <row r="276" spans="1:22" s="117" customFormat="1">
      <c r="A276" s="138">
        <v>6</v>
      </c>
      <c r="B276" s="253"/>
      <c r="C276" s="253"/>
      <c r="D276" s="253"/>
      <c r="E276" s="253"/>
      <c r="F276" s="253"/>
      <c r="H276" s="117">
        <f t="shared" si="50"/>
        <v>0</v>
      </c>
      <c r="K276" s="169">
        <f t="shared" si="51"/>
        <v>0</v>
      </c>
      <c r="M276" s="117">
        <f t="shared" si="52"/>
        <v>0</v>
      </c>
      <c r="P276" s="169">
        <f t="shared" si="53"/>
        <v>0</v>
      </c>
      <c r="R276" s="117">
        <f t="shared" si="54"/>
        <v>0</v>
      </c>
      <c r="U276" s="169">
        <f t="shared" si="55"/>
        <v>0</v>
      </c>
      <c r="V276" s="163">
        <f t="shared" si="49"/>
        <v>0</v>
      </c>
    </row>
    <row r="277" spans="1:22" s="117" customFormat="1">
      <c r="A277" s="138">
        <v>7</v>
      </c>
      <c r="B277" s="253"/>
      <c r="C277" s="253"/>
      <c r="D277" s="253"/>
      <c r="E277" s="253"/>
      <c r="F277" s="253"/>
      <c r="H277" s="117">
        <f t="shared" si="50"/>
        <v>0</v>
      </c>
      <c r="K277" s="169">
        <f t="shared" si="51"/>
        <v>0</v>
      </c>
      <c r="M277" s="117">
        <f t="shared" si="52"/>
        <v>0</v>
      </c>
      <c r="P277" s="169">
        <f t="shared" si="53"/>
        <v>0</v>
      </c>
      <c r="R277" s="117">
        <f t="shared" si="54"/>
        <v>0</v>
      </c>
      <c r="U277" s="169">
        <f t="shared" si="55"/>
        <v>0</v>
      </c>
      <c r="V277" s="163">
        <f t="shared" si="49"/>
        <v>0</v>
      </c>
    </row>
    <row r="278" spans="1:22" s="117" customFormat="1">
      <c r="A278" s="138">
        <v>8</v>
      </c>
      <c r="B278" s="253"/>
      <c r="C278" s="253"/>
      <c r="D278" s="253"/>
      <c r="E278" s="253"/>
      <c r="F278" s="253"/>
      <c r="H278" s="117">
        <f t="shared" si="50"/>
        <v>0</v>
      </c>
      <c r="K278" s="169">
        <f t="shared" si="51"/>
        <v>0</v>
      </c>
      <c r="M278" s="117">
        <f t="shared" si="52"/>
        <v>0</v>
      </c>
      <c r="P278" s="169">
        <f t="shared" si="53"/>
        <v>0</v>
      </c>
      <c r="R278" s="117">
        <f t="shared" si="54"/>
        <v>0</v>
      </c>
      <c r="U278" s="169">
        <f t="shared" si="55"/>
        <v>0</v>
      </c>
      <c r="V278" s="163">
        <f t="shared" si="49"/>
        <v>0</v>
      </c>
    </row>
    <row r="279" spans="1:22" s="117" customFormat="1">
      <c r="A279" s="138">
        <v>9</v>
      </c>
      <c r="B279" s="253"/>
      <c r="C279" s="253"/>
      <c r="D279" s="253"/>
      <c r="E279" s="253"/>
      <c r="F279" s="253"/>
      <c r="H279" s="117">
        <f t="shared" si="50"/>
        <v>0</v>
      </c>
      <c r="K279" s="169">
        <f t="shared" si="51"/>
        <v>0</v>
      </c>
      <c r="M279" s="117">
        <f t="shared" si="52"/>
        <v>0</v>
      </c>
      <c r="P279" s="169">
        <f t="shared" si="53"/>
        <v>0</v>
      </c>
      <c r="R279" s="117">
        <f t="shared" si="54"/>
        <v>0</v>
      </c>
      <c r="U279" s="169">
        <f t="shared" si="55"/>
        <v>0</v>
      </c>
      <c r="V279" s="163">
        <f t="shared" si="49"/>
        <v>0</v>
      </c>
    </row>
    <row r="280" spans="1:22" s="117" customFormat="1">
      <c r="A280" s="138">
        <v>10</v>
      </c>
      <c r="B280" s="253"/>
      <c r="C280" s="253"/>
      <c r="D280" s="253"/>
      <c r="E280" s="253"/>
      <c r="F280" s="253"/>
      <c r="H280" s="117">
        <f t="shared" si="50"/>
        <v>0</v>
      </c>
      <c r="K280" s="169">
        <f t="shared" si="51"/>
        <v>0</v>
      </c>
      <c r="M280" s="117">
        <f t="shared" si="52"/>
        <v>0</v>
      </c>
      <c r="P280" s="169">
        <f t="shared" si="53"/>
        <v>0</v>
      </c>
      <c r="R280" s="117">
        <f t="shared" si="54"/>
        <v>0</v>
      </c>
      <c r="U280" s="169">
        <f t="shared" si="55"/>
        <v>0</v>
      </c>
      <c r="V280" s="163">
        <f t="shared" si="49"/>
        <v>0</v>
      </c>
    </row>
    <row r="281" spans="1:22" s="117" customFormat="1">
      <c r="A281" s="139">
        <v>11</v>
      </c>
      <c r="B281" s="252"/>
      <c r="C281" s="252"/>
      <c r="D281" s="252"/>
      <c r="E281" s="252"/>
      <c r="F281" s="252"/>
      <c r="H281" s="117">
        <f t="shared" si="50"/>
        <v>0</v>
      </c>
      <c r="K281" s="169">
        <f t="shared" si="51"/>
        <v>0</v>
      </c>
      <c r="M281" s="117">
        <f t="shared" si="52"/>
        <v>0</v>
      </c>
      <c r="P281" s="169">
        <f t="shared" si="53"/>
        <v>0</v>
      </c>
      <c r="R281" s="117">
        <f t="shared" si="54"/>
        <v>0</v>
      </c>
      <c r="U281" s="169">
        <f t="shared" si="55"/>
        <v>0</v>
      </c>
      <c r="V281" s="163">
        <f t="shared" si="49"/>
        <v>0</v>
      </c>
    </row>
    <row r="282" spans="1:22" s="117" customFormat="1">
      <c r="A282" s="138">
        <v>12</v>
      </c>
      <c r="B282" s="253"/>
      <c r="C282" s="253"/>
      <c r="D282" s="253"/>
      <c r="E282" s="253"/>
      <c r="F282" s="253"/>
      <c r="H282" s="117">
        <f t="shared" si="50"/>
        <v>0</v>
      </c>
      <c r="K282" s="169">
        <f t="shared" si="51"/>
        <v>0</v>
      </c>
      <c r="M282" s="117">
        <f t="shared" si="52"/>
        <v>0</v>
      </c>
      <c r="P282" s="169">
        <f t="shared" si="53"/>
        <v>0</v>
      </c>
      <c r="R282" s="117">
        <f t="shared" si="54"/>
        <v>0</v>
      </c>
      <c r="U282" s="169">
        <f t="shared" si="55"/>
        <v>0</v>
      </c>
      <c r="V282" s="163">
        <f t="shared" si="49"/>
        <v>0</v>
      </c>
    </row>
    <row r="283" spans="1:22" s="117" customFormat="1">
      <c r="A283" s="138">
        <v>13</v>
      </c>
      <c r="B283" s="253"/>
      <c r="C283" s="253"/>
      <c r="D283" s="253"/>
      <c r="E283" s="253"/>
      <c r="F283" s="253"/>
      <c r="H283" s="117">
        <f t="shared" si="50"/>
        <v>0</v>
      </c>
      <c r="K283" s="169">
        <f t="shared" si="51"/>
        <v>0</v>
      </c>
      <c r="M283" s="117">
        <f t="shared" si="52"/>
        <v>0</v>
      </c>
      <c r="P283" s="169">
        <f t="shared" si="53"/>
        <v>0</v>
      </c>
      <c r="R283" s="117">
        <f t="shared" si="54"/>
        <v>0</v>
      </c>
      <c r="U283" s="169">
        <f t="shared" si="55"/>
        <v>0</v>
      </c>
      <c r="V283" s="163">
        <f t="shared" si="49"/>
        <v>0</v>
      </c>
    </row>
    <row r="284" spans="1:22" s="117" customFormat="1">
      <c r="A284" s="138">
        <v>14</v>
      </c>
      <c r="B284" s="253"/>
      <c r="C284" s="253"/>
      <c r="D284" s="253"/>
      <c r="E284" s="253"/>
      <c r="F284" s="253"/>
      <c r="H284" s="117">
        <f t="shared" si="50"/>
        <v>0</v>
      </c>
      <c r="K284" s="169">
        <f t="shared" si="51"/>
        <v>0</v>
      </c>
      <c r="M284" s="117">
        <f t="shared" si="52"/>
        <v>0</v>
      </c>
      <c r="P284" s="169">
        <f t="shared" si="53"/>
        <v>0</v>
      </c>
      <c r="R284" s="117">
        <f t="shared" si="54"/>
        <v>0</v>
      </c>
      <c r="U284" s="169">
        <f t="shared" si="55"/>
        <v>0</v>
      </c>
      <c r="V284" s="163">
        <f t="shared" si="49"/>
        <v>0</v>
      </c>
    </row>
    <row r="285" spans="1:22" s="117" customFormat="1">
      <c r="A285" s="138">
        <v>15</v>
      </c>
      <c r="B285" s="253"/>
      <c r="C285" s="253"/>
      <c r="D285" s="253"/>
      <c r="E285" s="253"/>
      <c r="F285" s="253"/>
      <c r="H285" s="117">
        <f t="shared" si="50"/>
        <v>0</v>
      </c>
      <c r="K285" s="169">
        <f t="shared" si="51"/>
        <v>0</v>
      </c>
      <c r="M285" s="117">
        <f t="shared" si="52"/>
        <v>0</v>
      </c>
      <c r="P285" s="169">
        <f t="shared" si="53"/>
        <v>0</v>
      </c>
      <c r="R285" s="117">
        <f t="shared" si="54"/>
        <v>0</v>
      </c>
      <c r="U285" s="169">
        <f t="shared" si="55"/>
        <v>0</v>
      </c>
      <c r="V285" s="163">
        <f t="shared" si="49"/>
        <v>0</v>
      </c>
    </row>
    <row r="286" spans="1:22" s="117" customFormat="1">
      <c r="A286" s="138">
        <v>16</v>
      </c>
      <c r="B286" s="253"/>
      <c r="C286" s="253"/>
      <c r="D286" s="253"/>
      <c r="E286" s="253"/>
      <c r="F286" s="253"/>
      <c r="H286" s="117">
        <f t="shared" si="50"/>
        <v>0</v>
      </c>
      <c r="K286" s="169">
        <f t="shared" si="51"/>
        <v>0</v>
      </c>
      <c r="M286" s="117">
        <f t="shared" si="52"/>
        <v>0</v>
      </c>
      <c r="P286" s="169">
        <f t="shared" si="53"/>
        <v>0</v>
      </c>
      <c r="R286" s="117">
        <f t="shared" si="54"/>
        <v>0</v>
      </c>
      <c r="U286" s="169">
        <f t="shared" si="55"/>
        <v>0</v>
      </c>
      <c r="V286" s="163">
        <f t="shared" si="49"/>
        <v>0</v>
      </c>
    </row>
    <row r="287" spans="1:22" s="117" customFormat="1">
      <c r="A287" s="138">
        <v>17</v>
      </c>
      <c r="B287" s="253"/>
      <c r="C287" s="253"/>
      <c r="D287" s="253"/>
      <c r="E287" s="253"/>
      <c r="F287" s="253"/>
      <c r="H287" s="117">
        <f t="shared" si="50"/>
        <v>0</v>
      </c>
      <c r="K287" s="169">
        <f t="shared" si="51"/>
        <v>0</v>
      </c>
      <c r="M287" s="117">
        <f t="shared" si="52"/>
        <v>0</v>
      </c>
      <c r="P287" s="169">
        <f t="shared" si="53"/>
        <v>0</v>
      </c>
      <c r="R287" s="117">
        <f t="shared" si="54"/>
        <v>0</v>
      </c>
      <c r="U287" s="169">
        <f t="shared" si="55"/>
        <v>0</v>
      </c>
      <c r="V287" s="163">
        <f t="shared" si="49"/>
        <v>0</v>
      </c>
    </row>
    <row r="288" spans="1:22" s="117" customFormat="1">
      <c r="A288" s="139">
        <v>18</v>
      </c>
      <c r="B288" s="252"/>
      <c r="C288" s="252"/>
      <c r="D288" s="252"/>
      <c r="E288" s="252"/>
      <c r="F288" s="252"/>
      <c r="H288" s="117">
        <f t="shared" si="50"/>
        <v>0</v>
      </c>
      <c r="K288" s="169">
        <f t="shared" si="51"/>
        <v>0</v>
      </c>
      <c r="M288" s="117">
        <f t="shared" si="52"/>
        <v>0</v>
      </c>
      <c r="P288" s="169">
        <f t="shared" si="53"/>
        <v>0</v>
      </c>
      <c r="R288" s="117">
        <f t="shared" si="54"/>
        <v>0</v>
      </c>
      <c r="U288" s="169">
        <f t="shared" si="55"/>
        <v>0</v>
      </c>
      <c r="V288" s="163">
        <f t="shared" si="49"/>
        <v>0</v>
      </c>
    </row>
    <row r="289" spans="1:23" s="117" customFormat="1">
      <c r="A289" s="138">
        <v>19</v>
      </c>
      <c r="B289" s="253"/>
      <c r="C289" s="253"/>
      <c r="D289" s="253"/>
      <c r="E289" s="253"/>
      <c r="F289" s="253"/>
      <c r="H289" s="117">
        <f t="shared" si="50"/>
        <v>0</v>
      </c>
      <c r="K289" s="169">
        <f t="shared" si="51"/>
        <v>0</v>
      </c>
      <c r="M289" s="117">
        <f t="shared" si="52"/>
        <v>0</v>
      </c>
      <c r="P289" s="169">
        <f t="shared" si="53"/>
        <v>0</v>
      </c>
      <c r="R289" s="117">
        <f t="shared" si="54"/>
        <v>0</v>
      </c>
      <c r="U289" s="169">
        <f t="shared" si="55"/>
        <v>0</v>
      </c>
      <c r="V289" s="163">
        <f t="shared" si="49"/>
        <v>0</v>
      </c>
    </row>
    <row r="290" spans="1:23" s="117" customFormat="1">
      <c r="A290" s="138">
        <v>20</v>
      </c>
      <c r="B290" s="253"/>
      <c r="C290" s="253"/>
      <c r="D290" s="253"/>
      <c r="E290" s="253"/>
      <c r="F290" s="253"/>
      <c r="H290" s="117">
        <f t="shared" si="50"/>
        <v>0</v>
      </c>
      <c r="K290" s="169">
        <f t="shared" si="51"/>
        <v>0</v>
      </c>
      <c r="M290" s="117">
        <f t="shared" si="52"/>
        <v>0</v>
      </c>
      <c r="P290" s="169">
        <f t="shared" si="53"/>
        <v>0</v>
      </c>
      <c r="R290" s="117">
        <f t="shared" si="54"/>
        <v>0</v>
      </c>
      <c r="U290" s="169">
        <f t="shared" si="55"/>
        <v>0</v>
      </c>
      <c r="V290" s="163">
        <f t="shared" si="49"/>
        <v>0</v>
      </c>
    </row>
    <row r="291" spans="1:23" s="117" customFormat="1">
      <c r="A291" s="138">
        <v>21</v>
      </c>
      <c r="B291" s="253"/>
      <c r="C291" s="253"/>
      <c r="D291" s="253"/>
      <c r="E291" s="253"/>
      <c r="F291" s="253"/>
      <c r="H291" s="117">
        <f t="shared" si="50"/>
        <v>0</v>
      </c>
      <c r="K291" s="169">
        <f t="shared" si="51"/>
        <v>0</v>
      </c>
      <c r="M291" s="117">
        <f t="shared" si="52"/>
        <v>0</v>
      </c>
      <c r="P291" s="169">
        <f t="shared" si="53"/>
        <v>0</v>
      </c>
      <c r="R291" s="117">
        <f t="shared" si="54"/>
        <v>0</v>
      </c>
      <c r="U291" s="169">
        <f t="shared" si="55"/>
        <v>0</v>
      </c>
      <c r="V291" s="163">
        <f t="shared" si="49"/>
        <v>0</v>
      </c>
    </row>
    <row r="292" spans="1:23" s="117" customFormat="1">
      <c r="A292" s="138">
        <v>22</v>
      </c>
      <c r="B292" s="253"/>
      <c r="C292" s="253"/>
      <c r="D292" s="253"/>
      <c r="E292" s="253"/>
      <c r="F292" s="253"/>
      <c r="H292" s="117">
        <f t="shared" si="50"/>
        <v>0</v>
      </c>
      <c r="K292" s="169">
        <f t="shared" si="51"/>
        <v>0</v>
      </c>
      <c r="M292" s="117">
        <f t="shared" si="52"/>
        <v>0</v>
      </c>
      <c r="P292" s="169">
        <f t="shared" si="53"/>
        <v>0</v>
      </c>
      <c r="R292" s="117">
        <f t="shared" si="54"/>
        <v>0</v>
      </c>
      <c r="U292" s="169">
        <f t="shared" si="55"/>
        <v>0</v>
      </c>
      <c r="V292" s="163">
        <f t="shared" si="49"/>
        <v>0</v>
      </c>
    </row>
    <row r="293" spans="1:23" s="117" customFormat="1">
      <c r="A293" s="138">
        <v>23</v>
      </c>
      <c r="B293" s="253"/>
      <c r="C293" s="253"/>
      <c r="D293" s="253"/>
      <c r="E293" s="253"/>
      <c r="F293" s="253"/>
      <c r="H293" s="117">
        <f t="shared" si="50"/>
        <v>0</v>
      </c>
      <c r="K293" s="169">
        <f t="shared" si="51"/>
        <v>0</v>
      </c>
      <c r="M293" s="117">
        <f t="shared" si="52"/>
        <v>0</v>
      </c>
      <c r="P293" s="169">
        <f t="shared" si="53"/>
        <v>0</v>
      </c>
      <c r="R293" s="117">
        <f t="shared" si="54"/>
        <v>0</v>
      </c>
      <c r="U293" s="169">
        <f t="shared" si="55"/>
        <v>0</v>
      </c>
      <c r="V293" s="163">
        <f t="shared" si="49"/>
        <v>0</v>
      </c>
    </row>
    <row r="294" spans="1:23" s="117" customFormat="1">
      <c r="A294" s="138">
        <v>24</v>
      </c>
      <c r="B294" s="253"/>
      <c r="C294" s="253"/>
      <c r="D294" s="253"/>
      <c r="E294" s="253"/>
      <c r="F294" s="253"/>
      <c r="H294" s="117">
        <f t="shared" si="50"/>
        <v>0</v>
      </c>
      <c r="K294" s="169">
        <f t="shared" si="51"/>
        <v>0</v>
      </c>
      <c r="M294" s="117">
        <f t="shared" si="52"/>
        <v>0</v>
      </c>
      <c r="P294" s="169">
        <f t="shared" si="53"/>
        <v>0</v>
      </c>
      <c r="R294" s="117">
        <f t="shared" si="54"/>
        <v>0</v>
      </c>
      <c r="U294" s="169">
        <f t="shared" si="55"/>
        <v>0</v>
      </c>
      <c r="V294" s="163">
        <f t="shared" si="49"/>
        <v>0</v>
      </c>
    </row>
    <row r="295" spans="1:23" s="117" customFormat="1">
      <c r="A295" s="139">
        <v>25</v>
      </c>
      <c r="B295" s="252"/>
      <c r="C295" s="252"/>
      <c r="D295" s="252"/>
      <c r="E295" s="252"/>
      <c r="F295" s="252"/>
      <c r="H295" s="117">
        <f t="shared" si="50"/>
        <v>0</v>
      </c>
      <c r="K295" s="169">
        <f t="shared" si="51"/>
        <v>0</v>
      </c>
      <c r="M295" s="117">
        <f t="shared" si="52"/>
        <v>0</v>
      </c>
      <c r="P295" s="169">
        <f t="shared" si="53"/>
        <v>0</v>
      </c>
      <c r="R295" s="117">
        <f t="shared" si="54"/>
        <v>0</v>
      </c>
      <c r="U295" s="169">
        <f t="shared" si="55"/>
        <v>0</v>
      </c>
      <c r="V295" s="163">
        <f t="shared" si="49"/>
        <v>0</v>
      </c>
    </row>
    <row r="296" spans="1:23" s="117" customFormat="1">
      <c r="A296" s="138">
        <v>26</v>
      </c>
      <c r="B296" s="253"/>
      <c r="C296" s="253"/>
      <c r="D296" s="253"/>
      <c r="E296" s="253"/>
      <c r="F296" s="253"/>
      <c r="H296" s="117">
        <f t="shared" si="50"/>
        <v>0</v>
      </c>
      <c r="K296" s="169">
        <f t="shared" si="51"/>
        <v>0</v>
      </c>
      <c r="M296" s="117">
        <f t="shared" si="52"/>
        <v>0</v>
      </c>
      <c r="P296" s="169">
        <f t="shared" si="53"/>
        <v>0</v>
      </c>
      <c r="R296" s="117">
        <f t="shared" si="54"/>
        <v>0</v>
      </c>
      <c r="U296" s="169">
        <f t="shared" si="55"/>
        <v>0</v>
      </c>
      <c r="V296" s="163">
        <f t="shared" si="49"/>
        <v>0</v>
      </c>
    </row>
    <row r="297" spans="1:23" s="117" customFormat="1">
      <c r="A297" s="138">
        <v>27</v>
      </c>
      <c r="B297" s="260"/>
      <c r="C297" s="215"/>
      <c r="D297" s="215"/>
      <c r="E297" s="215"/>
      <c r="F297" s="263"/>
      <c r="H297" s="117">
        <f t="shared" si="50"/>
        <v>0</v>
      </c>
      <c r="K297" s="169">
        <f t="shared" si="51"/>
        <v>0</v>
      </c>
      <c r="M297" s="117">
        <f t="shared" si="52"/>
        <v>0</v>
      </c>
      <c r="P297" s="169">
        <f t="shared" si="53"/>
        <v>0</v>
      </c>
      <c r="R297" s="117">
        <f t="shared" si="54"/>
        <v>0</v>
      </c>
      <c r="U297" s="169">
        <f t="shared" si="55"/>
        <v>0</v>
      </c>
      <c r="V297" s="163">
        <f t="shared" si="49"/>
        <v>0</v>
      </c>
    </row>
    <row r="298" spans="1:23" s="117" customFormat="1">
      <c r="A298" s="138">
        <v>28</v>
      </c>
      <c r="B298" s="253"/>
      <c r="C298" s="253"/>
      <c r="D298" s="253"/>
      <c r="E298" s="253"/>
      <c r="F298" s="253"/>
      <c r="H298" s="117">
        <f t="shared" si="50"/>
        <v>0</v>
      </c>
      <c r="K298" s="169">
        <f t="shared" si="51"/>
        <v>0</v>
      </c>
      <c r="M298" s="117">
        <f t="shared" si="52"/>
        <v>0</v>
      </c>
      <c r="P298" s="169">
        <f t="shared" si="53"/>
        <v>0</v>
      </c>
      <c r="R298" s="117">
        <f t="shared" si="54"/>
        <v>0</v>
      </c>
      <c r="U298" s="169">
        <f t="shared" si="55"/>
        <v>0</v>
      </c>
      <c r="V298" s="163">
        <f t="shared" si="49"/>
        <v>0</v>
      </c>
    </row>
    <row r="299" spans="1:23" s="117" customFormat="1">
      <c r="A299" s="138">
        <v>29</v>
      </c>
      <c r="B299" s="253"/>
      <c r="C299" s="253"/>
      <c r="D299" s="253"/>
      <c r="E299" s="253"/>
      <c r="F299" s="253"/>
      <c r="H299" s="117">
        <f t="shared" si="50"/>
        <v>0</v>
      </c>
      <c r="K299" s="169">
        <f t="shared" si="51"/>
        <v>0</v>
      </c>
      <c r="M299" s="117">
        <f t="shared" si="52"/>
        <v>0</v>
      </c>
      <c r="P299" s="169">
        <f t="shared" si="53"/>
        <v>0</v>
      </c>
      <c r="R299" s="117">
        <f t="shared" si="54"/>
        <v>0</v>
      </c>
      <c r="U299" s="169">
        <f t="shared" si="55"/>
        <v>0</v>
      </c>
      <c r="V299" s="163">
        <f t="shared" si="49"/>
        <v>0</v>
      </c>
    </row>
    <row r="300" spans="1:23" s="117" customFormat="1">
      <c r="A300" s="138">
        <v>30</v>
      </c>
      <c r="B300" s="253"/>
      <c r="C300" s="253"/>
      <c r="D300" s="253"/>
      <c r="E300" s="253"/>
      <c r="F300" s="253"/>
      <c r="H300" s="117">
        <f t="shared" si="50"/>
        <v>0</v>
      </c>
      <c r="K300" s="169">
        <f t="shared" si="51"/>
        <v>0</v>
      </c>
      <c r="M300" s="117">
        <f t="shared" si="52"/>
        <v>0</v>
      </c>
      <c r="P300" s="169">
        <f t="shared" si="53"/>
        <v>0</v>
      </c>
      <c r="R300" s="117">
        <f t="shared" si="54"/>
        <v>0</v>
      </c>
      <c r="U300" s="169">
        <f t="shared" si="55"/>
        <v>0</v>
      </c>
      <c r="V300" s="163">
        <f t="shared" si="49"/>
        <v>0</v>
      </c>
    </row>
    <row r="301" spans="1:23" s="117" customFormat="1" ht="13.5" thickBot="1">
      <c r="A301" s="138">
        <v>31</v>
      </c>
      <c r="B301" s="253"/>
      <c r="C301" s="253"/>
      <c r="D301" s="253"/>
      <c r="E301" s="253"/>
      <c r="F301" s="253"/>
      <c r="H301" s="117">
        <f t="shared" si="50"/>
        <v>0</v>
      </c>
      <c r="K301" s="169">
        <f t="shared" si="51"/>
        <v>0</v>
      </c>
      <c r="M301" s="117">
        <f t="shared" si="52"/>
        <v>0</v>
      </c>
      <c r="P301" s="169">
        <f t="shared" si="53"/>
        <v>0</v>
      </c>
      <c r="R301" s="117">
        <f t="shared" si="54"/>
        <v>0</v>
      </c>
      <c r="U301" s="169">
        <f t="shared" si="55"/>
        <v>0</v>
      </c>
      <c r="V301" s="163">
        <f t="shared" si="49"/>
        <v>0</v>
      </c>
    </row>
    <row r="302" spans="1:23" s="117" customFormat="1" ht="16.5" customHeight="1" thickBot="1">
      <c r="A302" s="140"/>
      <c r="B302" s="254" t="s">
        <v>81</v>
      </c>
      <c r="C302" s="254"/>
      <c r="D302" s="254"/>
      <c r="E302" s="254"/>
      <c r="F302" s="255"/>
      <c r="K302" s="169"/>
      <c r="P302" s="169"/>
      <c r="U302" s="169"/>
      <c r="V302" s="163"/>
    </row>
    <row r="303" spans="1:23" s="117" customFormat="1" ht="13.5" thickBot="1">
      <c r="B303" s="254" t="s">
        <v>82</v>
      </c>
      <c r="C303" s="254"/>
      <c r="D303" s="254"/>
      <c r="E303" s="254"/>
      <c r="F303" s="255"/>
      <c r="G303" s="141">
        <f>G302-G271</f>
        <v>0</v>
      </c>
      <c r="H303" s="142">
        <f>SUM(H271:H301)</f>
        <v>0</v>
      </c>
      <c r="I303" s="142">
        <f>SUM(I271:I301)</f>
        <v>0</v>
      </c>
      <c r="J303" s="142">
        <f>SUM(J271:J301)</f>
        <v>0</v>
      </c>
      <c r="K303" s="169">
        <f>SUM(K271:K301)</f>
        <v>0</v>
      </c>
      <c r="L303" s="141">
        <f>L302-L271</f>
        <v>0</v>
      </c>
      <c r="M303" s="142">
        <f>SUM(M271:M301)</f>
        <v>0</v>
      </c>
      <c r="N303" s="142">
        <f>SUM(N271:N301)</f>
        <v>0</v>
      </c>
      <c r="O303" s="142">
        <f>SUM(O271:O301)</f>
        <v>0</v>
      </c>
      <c r="P303" s="169">
        <f>SUM(P271:P301)</f>
        <v>0</v>
      </c>
      <c r="Q303" s="141">
        <f>Q302-Q271</f>
        <v>0</v>
      </c>
      <c r="R303" s="142">
        <f>SUM(R271:R301)</f>
        <v>0</v>
      </c>
      <c r="S303" s="142">
        <f>SUM(S271:S301)</f>
        <v>0</v>
      </c>
      <c r="T303" s="142">
        <f>SUM(T271:T301)</f>
        <v>0</v>
      </c>
      <c r="U303" s="169">
        <f>SUM(U271:U301)</f>
        <v>0</v>
      </c>
      <c r="V303" s="172">
        <f>SUM(V271:V301)</f>
        <v>0</v>
      </c>
    </row>
    <row r="304" spans="1:23" ht="13.5" thickBot="1">
      <c r="A304" s="165"/>
      <c r="B304" s="254"/>
      <c r="C304" s="256"/>
      <c r="D304" s="256"/>
      <c r="E304" s="256"/>
      <c r="F304" s="256"/>
      <c r="G304" s="134"/>
      <c r="H304" s="134"/>
      <c r="I304" s="134"/>
      <c r="J304" s="134"/>
      <c r="K304" s="166"/>
      <c r="L304" s="134"/>
      <c r="M304" s="134"/>
      <c r="N304" s="134"/>
      <c r="O304" s="134"/>
      <c r="P304" s="166"/>
      <c r="Q304" s="134"/>
      <c r="R304" s="134"/>
      <c r="S304" s="134"/>
      <c r="T304" s="134"/>
      <c r="U304" s="166"/>
      <c r="V304" s="135"/>
      <c r="W304" s="134"/>
    </row>
    <row r="305" spans="1:23">
      <c r="K305" s="150"/>
      <c r="P305" s="150"/>
      <c r="U305" s="150"/>
      <c r="V305" s="172"/>
    </row>
    <row r="306" spans="1:23" ht="18.75" thickBot="1">
      <c r="A306" s="146" t="s">
        <v>95</v>
      </c>
      <c r="B306" s="147"/>
      <c r="C306" s="147"/>
      <c r="D306" s="147"/>
      <c r="E306" s="147"/>
      <c r="F306" s="147"/>
      <c r="K306" s="150"/>
      <c r="P306" s="150"/>
      <c r="U306" s="150"/>
      <c r="V306" s="172"/>
    </row>
    <row r="307" spans="1:23" ht="26.25" thickBot="1">
      <c r="A307" s="118" t="s">
        <v>77</v>
      </c>
      <c r="B307" s="119"/>
      <c r="C307" s="119"/>
      <c r="D307" s="119"/>
      <c r="E307" s="119"/>
      <c r="F307" s="119"/>
      <c r="G307" s="164" t="s">
        <v>53</v>
      </c>
      <c r="H307" s="134"/>
      <c r="I307" s="134"/>
      <c r="J307" s="134"/>
      <c r="K307" s="166"/>
      <c r="L307" s="164" t="s">
        <v>54</v>
      </c>
      <c r="M307" s="134"/>
      <c r="N307" s="134"/>
      <c r="O307" s="134"/>
      <c r="P307" s="166"/>
      <c r="Q307" s="164" t="s">
        <v>62</v>
      </c>
      <c r="R307" s="134"/>
      <c r="S307" s="134"/>
      <c r="T307" s="134"/>
      <c r="U307" s="166"/>
      <c r="V307" s="145" t="s">
        <v>78</v>
      </c>
    </row>
    <row r="308" spans="1:23" s="114" customFormat="1" ht="18" customHeight="1">
      <c r="A308" s="120" t="s">
        <v>79</v>
      </c>
      <c r="B308" s="115" t="s">
        <v>80</v>
      </c>
      <c r="C308" s="136"/>
      <c r="D308" s="136"/>
      <c r="E308" s="136"/>
      <c r="F308" s="137"/>
      <c r="G308" s="167" t="s">
        <v>72</v>
      </c>
      <c r="H308" s="167" t="s">
        <v>73</v>
      </c>
      <c r="I308" s="167" t="s">
        <v>74</v>
      </c>
      <c r="J308" s="167" t="s">
        <v>75</v>
      </c>
      <c r="K308" s="170" t="s">
        <v>76</v>
      </c>
      <c r="L308" s="167" t="s">
        <v>72</v>
      </c>
      <c r="M308" s="167" t="s">
        <v>73</v>
      </c>
      <c r="N308" s="167" t="s">
        <v>74</v>
      </c>
      <c r="O308" s="167" t="s">
        <v>75</v>
      </c>
      <c r="P308" s="170" t="s">
        <v>76</v>
      </c>
      <c r="Q308" s="167" t="s">
        <v>72</v>
      </c>
      <c r="R308" s="167" t="s">
        <v>73</v>
      </c>
      <c r="S308" s="167" t="s">
        <v>74</v>
      </c>
      <c r="T308" s="167" t="s">
        <v>75</v>
      </c>
      <c r="U308" s="170" t="s">
        <v>76</v>
      </c>
      <c r="V308" s="173" t="s">
        <v>76</v>
      </c>
      <c r="W308" s="136" t="s">
        <v>50</v>
      </c>
    </row>
    <row r="309" spans="1:23" s="117" customFormat="1">
      <c r="A309" s="139">
        <v>1</v>
      </c>
      <c r="B309" s="252"/>
      <c r="C309" s="252"/>
      <c r="D309" s="252"/>
      <c r="E309" s="252"/>
      <c r="F309" s="252"/>
      <c r="G309" s="117">
        <f>G302</f>
        <v>0</v>
      </c>
      <c r="H309" s="117">
        <f t="shared" ref="H309:H338" si="56">G310-G309</f>
        <v>0</v>
      </c>
      <c r="K309" s="169">
        <f>H309-(I309+J309)</f>
        <v>0</v>
      </c>
      <c r="L309" s="117">
        <f>L302</f>
        <v>0</v>
      </c>
      <c r="M309" s="117">
        <f>L310-L309</f>
        <v>0</v>
      </c>
      <c r="P309" s="169">
        <f>M309-(N309+O309)</f>
        <v>0</v>
      </c>
      <c r="Q309" s="117">
        <f>Q302</f>
        <v>0</v>
      </c>
      <c r="R309" s="117">
        <f>Q310-Q309</f>
        <v>0</v>
      </c>
      <c r="U309" s="169">
        <f>R309-(S309+T309)</f>
        <v>0</v>
      </c>
      <c r="V309" s="163">
        <f t="shared" ref="V309:V338" si="57">K309+P309+U309</f>
        <v>0</v>
      </c>
    </row>
    <row r="310" spans="1:23" s="117" customFormat="1">
      <c r="A310" s="138">
        <v>2</v>
      </c>
      <c r="B310" s="253"/>
      <c r="C310" s="253"/>
      <c r="D310" s="253"/>
      <c r="E310" s="253"/>
      <c r="F310" s="253"/>
      <c r="H310" s="117">
        <f t="shared" si="56"/>
        <v>0</v>
      </c>
      <c r="K310" s="169">
        <f t="shared" ref="K310:K339" si="58">H310-(I310+J310)</f>
        <v>0</v>
      </c>
      <c r="M310" s="117">
        <f t="shared" ref="M310:M339" si="59">L311-L310</f>
        <v>0</v>
      </c>
      <c r="P310" s="169">
        <f t="shared" ref="P310:P339" si="60">M310-(N310+O310)</f>
        <v>0</v>
      </c>
      <c r="Q310"/>
      <c r="R310" s="117">
        <f t="shared" ref="R310:R339" si="61">Q311-Q310</f>
        <v>0</v>
      </c>
      <c r="U310" s="169">
        <f t="shared" ref="U310:U339" si="62">R310-(S310+T310)</f>
        <v>0</v>
      </c>
      <c r="V310" s="163">
        <f t="shared" si="57"/>
        <v>0</v>
      </c>
    </row>
    <row r="311" spans="1:23" s="117" customFormat="1">
      <c r="A311" s="138">
        <v>3</v>
      </c>
      <c r="B311" s="253"/>
      <c r="C311" s="253"/>
      <c r="D311" s="253"/>
      <c r="E311" s="253"/>
      <c r="F311" s="253"/>
      <c r="H311" s="117">
        <f t="shared" si="56"/>
        <v>0</v>
      </c>
      <c r="K311" s="169">
        <f t="shared" si="58"/>
        <v>0</v>
      </c>
      <c r="M311" s="117">
        <f t="shared" si="59"/>
        <v>0</v>
      </c>
      <c r="P311" s="169">
        <f t="shared" si="60"/>
        <v>0</v>
      </c>
      <c r="Q311"/>
      <c r="R311" s="117">
        <f t="shared" si="61"/>
        <v>0</v>
      </c>
      <c r="U311" s="169">
        <f t="shared" si="62"/>
        <v>0</v>
      </c>
      <c r="V311" s="163">
        <f t="shared" si="57"/>
        <v>0</v>
      </c>
    </row>
    <row r="312" spans="1:23" s="117" customFormat="1">
      <c r="A312" s="138">
        <v>4</v>
      </c>
      <c r="B312" s="253"/>
      <c r="C312" s="253"/>
      <c r="D312" s="253"/>
      <c r="E312" s="253"/>
      <c r="F312" s="253"/>
      <c r="H312" s="117">
        <f t="shared" si="56"/>
        <v>0</v>
      </c>
      <c r="K312" s="169">
        <f t="shared" si="58"/>
        <v>0</v>
      </c>
      <c r="M312" s="117">
        <f t="shared" si="59"/>
        <v>0</v>
      </c>
      <c r="P312" s="169">
        <f t="shared" si="60"/>
        <v>0</v>
      </c>
      <c r="Q312"/>
      <c r="R312" s="117">
        <f t="shared" si="61"/>
        <v>0</v>
      </c>
      <c r="U312" s="169">
        <f t="shared" si="62"/>
        <v>0</v>
      </c>
      <c r="V312" s="163">
        <f t="shared" si="57"/>
        <v>0</v>
      </c>
    </row>
    <row r="313" spans="1:23" s="117" customFormat="1">
      <c r="A313" s="138">
        <v>5</v>
      </c>
      <c r="B313" s="253"/>
      <c r="C313" s="253"/>
      <c r="D313" s="253"/>
      <c r="E313" s="253"/>
      <c r="F313" s="253"/>
      <c r="H313" s="117">
        <f t="shared" si="56"/>
        <v>0</v>
      </c>
      <c r="K313" s="169">
        <f t="shared" si="58"/>
        <v>0</v>
      </c>
      <c r="M313" s="117">
        <f t="shared" si="59"/>
        <v>0</v>
      </c>
      <c r="P313" s="169">
        <f t="shared" si="60"/>
        <v>0</v>
      </c>
      <c r="Q313"/>
      <c r="R313" s="117">
        <f t="shared" si="61"/>
        <v>0</v>
      </c>
      <c r="U313" s="169">
        <f t="shared" si="62"/>
        <v>0</v>
      </c>
      <c r="V313" s="163">
        <f t="shared" si="57"/>
        <v>0</v>
      </c>
    </row>
    <row r="314" spans="1:23" s="117" customFormat="1">
      <c r="A314" s="138">
        <v>6</v>
      </c>
      <c r="B314" s="253"/>
      <c r="C314" s="253"/>
      <c r="D314" s="253"/>
      <c r="E314" s="253"/>
      <c r="F314" s="253"/>
      <c r="H314" s="117">
        <f t="shared" si="56"/>
        <v>0</v>
      </c>
      <c r="K314" s="169">
        <f t="shared" si="58"/>
        <v>0</v>
      </c>
      <c r="M314" s="117">
        <f t="shared" si="59"/>
        <v>0</v>
      </c>
      <c r="P314" s="169">
        <f t="shared" si="60"/>
        <v>0</v>
      </c>
      <c r="Q314"/>
      <c r="R314" s="117">
        <f t="shared" si="61"/>
        <v>0</v>
      </c>
      <c r="U314" s="169">
        <f t="shared" si="62"/>
        <v>0</v>
      </c>
      <c r="V314" s="163">
        <f t="shared" si="57"/>
        <v>0</v>
      </c>
    </row>
    <row r="315" spans="1:23" s="117" customFormat="1">
      <c r="A315" s="138">
        <v>7</v>
      </c>
      <c r="B315" s="253"/>
      <c r="C315" s="253"/>
      <c r="D315" s="253"/>
      <c r="E315" s="253"/>
      <c r="F315" s="253"/>
      <c r="H315" s="117">
        <f t="shared" si="56"/>
        <v>0</v>
      </c>
      <c r="K315" s="169">
        <f t="shared" si="58"/>
        <v>0</v>
      </c>
      <c r="M315" s="117">
        <f t="shared" si="59"/>
        <v>0</v>
      </c>
      <c r="P315" s="169">
        <f t="shared" si="60"/>
        <v>0</v>
      </c>
      <c r="Q315"/>
      <c r="R315" s="117">
        <f t="shared" si="61"/>
        <v>0</v>
      </c>
      <c r="U315" s="169">
        <f t="shared" si="62"/>
        <v>0</v>
      </c>
      <c r="V315" s="163">
        <f t="shared" si="57"/>
        <v>0</v>
      </c>
    </row>
    <row r="316" spans="1:23" s="117" customFormat="1">
      <c r="A316" s="139">
        <v>8</v>
      </c>
      <c r="B316" s="252"/>
      <c r="C316" s="252"/>
      <c r="D316" s="252"/>
      <c r="E316" s="252"/>
      <c r="F316" s="252"/>
      <c r="H316" s="117">
        <f t="shared" si="56"/>
        <v>0</v>
      </c>
      <c r="K316" s="169">
        <f t="shared" si="58"/>
        <v>0</v>
      </c>
      <c r="M316" s="117">
        <f t="shared" si="59"/>
        <v>0</v>
      </c>
      <c r="P316" s="169">
        <f t="shared" si="60"/>
        <v>0</v>
      </c>
      <c r="Q316"/>
      <c r="R316" s="117">
        <f t="shared" si="61"/>
        <v>0</v>
      </c>
      <c r="U316" s="169">
        <f t="shared" si="62"/>
        <v>0</v>
      </c>
      <c r="V316" s="163">
        <f t="shared" si="57"/>
        <v>0</v>
      </c>
    </row>
    <row r="317" spans="1:23" s="117" customFormat="1">
      <c r="A317" s="138">
        <v>9</v>
      </c>
      <c r="B317" s="253"/>
      <c r="C317" s="253"/>
      <c r="D317" s="253"/>
      <c r="E317" s="253"/>
      <c r="F317" s="253"/>
      <c r="H317" s="117">
        <f t="shared" si="56"/>
        <v>0</v>
      </c>
      <c r="K317" s="169">
        <f t="shared" si="58"/>
        <v>0</v>
      </c>
      <c r="M317" s="117">
        <f t="shared" si="59"/>
        <v>0</v>
      </c>
      <c r="P317" s="169">
        <f t="shared" si="60"/>
        <v>0</v>
      </c>
      <c r="Q317"/>
      <c r="R317" s="117">
        <f t="shared" si="61"/>
        <v>0</v>
      </c>
      <c r="U317" s="169">
        <f t="shared" si="62"/>
        <v>0</v>
      </c>
      <c r="V317" s="163">
        <f t="shared" si="57"/>
        <v>0</v>
      </c>
    </row>
    <row r="318" spans="1:23" s="117" customFormat="1">
      <c r="A318" s="138">
        <v>10</v>
      </c>
      <c r="B318" s="253"/>
      <c r="C318" s="253"/>
      <c r="D318" s="253"/>
      <c r="E318" s="253"/>
      <c r="F318" s="253"/>
      <c r="H318" s="117">
        <f t="shared" si="56"/>
        <v>0</v>
      </c>
      <c r="K318" s="169">
        <f t="shared" si="58"/>
        <v>0</v>
      </c>
      <c r="M318" s="117">
        <f t="shared" si="59"/>
        <v>0</v>
      </c>
      <c r="P318" s="169">
        <f t="shared" si="60"/>
        <v>0</v>
      </c>
      <c r="Q318"/>
      <c r="R318" s="117">
        <f t="shared" si="61"/>
        <v>0</v>
      </c>
      <c r="U318" s="169">
        <f t="shared" si="62"/>
        <v>0</v>
      </c>
      <c r="V318" s="163">
        <f t="shared" si="57"/>
        <v>0</v>
      </c>
    </row>
    <row r="319" spans="1:23" s="117" customFormat="1">
      <c r="A319" s="138">
        <v>11</v>
      </c>
      <c r="B319" s="260"/>
      <c r="C319" s="261"/>
      <c r="D319" s="261"/>
      <c r="E319" s="261"/>
      <c r="F319" s="262"/>
      <c r="H319" s="117">
        <f t="shared" si="56"/>
        <v>0</v>
      </c>
      <c r="K319" s="169">
        <f t="shared" si="58"/>
        <v>0</v>
      </c>
      <c r="M319" s="117">
        <f t="shared" si="59"/>
        <v>0</v>
      </c>
      <c r="P319" s="169">
        <f t="shared" si="60"/>
        <v>0</v>
      </c>
      <c r="Q319"/>
      <c r="R319" s="117">
        <f t="shared" si="61"/>
        <v>0</v>
      </c>
      <c r="U319" s="169">
        <f t="shared" si="62"/>
        <v>0</v>
      </c>
      <c r="V319" s="163">
        <f t="shared" si="57"/>
        <v>0</v>
      </c>
    </row>
    <row r="320" spans="1:23" s="117" customFormat="1">
      <c r="A320" s="138">
        <v>12</v>
      </c>
      <c r="B320" s="253"/>
      <c r="C320" s="253"/>
      <c r="D320" s="253"/>
      <c r="E320" s="253"/>
      <c r="F320" s="253"/>
      <c r="H320" s="117">
        <f t="shared" si="56"/>
        <v>0</v>
      </c>
      <c r="K320" s="169">
        <f t="shared" si="58"/>
        <v>0</v>
      </c>
      <c r="M320" s="117">
        <f t="shared" si="59"/>
        <v>0</v>
      </c>
      <c r="P320" s="169">
        <f t="shared" si="60"/>
        <v>0</v>
      </c>
      <c r="Q320"/>
      <c r="R320" s="117">
        <f t="shared" si="61"/>
        <v>0</v>
      </c>
      <c r="U320" s="169">
        <f t="shared" si="62"/>
        <v>0</v>
      </c>
      <c r="V320" s="163">
        <f t="shared" si="57"/>
        <v>0</v>
      </c>
    </row>
    <row r="321" spans="1:22" s="117" customFormat="1">
      <c r="A321" s="138">
        <v>13</v>
      </c>
      <c r="B321" s="253"/>
      <c r="C321" s="253"/>
      <c r="D321" s="253"/>
      <c r="E321" s="253"/>
      <c r="F321" s="253"/>
      <c r="H321" s="117">
        <f t="shared" si="56"/>
        <v>0</v>
      </c>
      <c r="K321" s="169">
        <f t="shared" si="58"/>
        <v>0</v>
      </c>
      <c r="M321" s="117">
        <f t="shared" si="59"/>
        <v>0</v>
      </c>
      <c r="P321" s="169">
        <f t="shared" si="60"/>
        <v>0</v>
      </c>
      <c r="Q321"/>
      <c r="R321" s="117">
        <f t="shared" si="61"/>
        <v>0</v>
      </c>
      <c r="U321" s="169">
        <f t="shared" si="62"/>
        <v>0</v>
      </c>
      <c r="V321" s="163">
        <f t="shared" si="57"/>
        <v>0</v>
      </c>
    </row>
    <row r="322" spans="1:22" s="117" customFormat="1">
      <c r="A322" s="138">
        <v>14</v>
      </c>
      <c r="B322" s="253"/>
      <c r="C322" s="253"/>
      <c r="D322" s="253"/>
      <c r="E322" s="253"/>
      <c r="F322" s="253"/>
      <c r="H322" s="117">
        <f t="shared" si="56"/>
        <v>0</v>
      </c>
      <c r="K322" s="169">
        <f t="shared" si="58"/>
        <v>0</v>
      </c>
      <c r="M322" s="117">
        <f t="shared" si="59"/>
        <v>0</v>
      </c>
      <c r="P322" s="169">
        <f t="shared" si="60"/>
        <v>0</v>
      </c>
      <c r="Q322"/>
      <c r="R322" s="117">
        <f t="shared" si="61"/>
        <v>0</v>
      </c>
      <c r="U322" s="169">
        <f t="shared" si="62"/>
        <v>0</v>
      </c>
      <c r="V322" s="163">
        <f t="shared" si="57"/>
        <v>0</v>
      </c>
    </row>
    <row r="323" spans="1:22" s="117" customFormat="1">
      <c r="A323" s="139">
        <v>15</v>
      </c>
      <c r="B323" s="252"/>
      <c r="C323" s="252"/>
      <c r="D323" s="252"/>
      <c r="E323" s="252"/>
      <c r="F323" s="252"/>
      <c r="H323" s="117">
        <f t="shared" si="56"/>
        <v>0</v>
      </c>
      <c r="K323" s="169">
        <f t="shared" si="58"/>
        <v>0</v>
      </c>
      <c r="M323" s="117">
        <f t="shared" si="59"/>
        <v>0</v>
      </c>
      <c r="P323" s="169">
        <f t="shared" si="60"/>
        <v>0</v>
      </c>
      <c r="Q323"/>
      <c r="R323" s="117">
        <f t="shared" si="61"/>
        <v>0</v>
      </c>
      <c r="U323" s="169">
        <f t="shared" si="62"/>
        <v>0</v>
      </c>
      <c r="V323" s="163">
        <f t="shared" si="57"/>
        <v>0</v>
      </c>
    </row>
    <row r="324" spans="1:22" s="117" customFormat="1">
      <c r="A324" s="138">
        <v>16</v>
      </c>
      <c r="B324" s="253"/>
      <c r="C324" s="253"/>
      <c r="D324" s="253"/>
      <c r="E324" s="253"/>
      <c r="F324" s="253"/>
      <c r="H324" s="117">
        <f t="shared" si="56"/>
        <v>0</v>
      </c>
      <c r="K324" s="169">
        <f t="shared" si="58"/>
        <v>0</v>
      </c>
      <c r="M324" s="117">
        <f t="shared" si="59"/>
        <v>0</v>
      </c>
      <c r="P324" s="169">
        <f t="shared" si="60"/>
        <v>0</v>
      </c>
      <c r="Q324"/>
      <c r="R324" s="117">
        <f t="shared" si="61"/>
        <v>0</v>
      </c>
      <c r="U324" s="169">
        <f t="shared" si="62"/>
        <v>0</v>
      </c>
      <c r="V324" s="163">
        <f t="shared" si="57"/>
        <v>0</v>
      </c>
    </row>
    <row r="325" spans="1:22" s="117" customFormat="1">
      <c r="A325" s="138">
        <v>17</v>
      </c>
      <c r="B325" s="253"/>
      <c r="C325" s="253"/>
      <c r="D325" s="253"/>
      <c r="E325" s="253"/>
      <c r="F325" s="253"/>
      <c r="H325" s="117">
        <f t="shared" si="56"/>
        <v>0</v>
      </c>
      <c r="K325" s="169">
        <f t="shared" si="58"/>
        <v>0</v>
      </c>
      <c r="M325" s="117">
        <f t="shared" si="59"/>
        <v>0</v>
      </c>
      <c r="P325" s="169">
        <f t="shared" si="60"/>
        <v>0</v>
      </c>
      <c r="Q325"/>
      <c r="R325" s="117">
        <f t="shared" si="61"/>
        <v>0</v>
      </c>
      <c r="U325" s="169">
        <f t="shared" si="62"/>
        <v>0</v>
      </c>
      <c r="V325" s="163">
        <f t="shared" si="57"/>
        <v>0</v>
      </c>
    </row>
    <row r="326" spans="1:22" s="117" customFormat="1">
      <c r="A326" s="138">
        <v>18</v>
      </c>
      <c r="B326" s="253"/>
      <c r="C326" s="253"/>
      <c r="D326" s="253"/>
      <c r="E326" s="253"/>
      <c r="F326" s="253"/>
      <c r="H326" s="117">
        <f t="shared" si="56"/>
        <v>0</v>
      </c>
      <c r="K326" s="169">
        <f t="shared" si="58"/>
        <v>0</v>
      </c>
      <c r="M326" s="117">
        <f t="shared" si="59"/>
        <v>0</v>
      </c>
      <c r="P326" s="169">
        <f t="shared" si="60"/>
        <v>0</v>
      </c>
      <c r="Q326"/>
      <c r="R326" s="117">
        <f t="shared" si="61"/>
        <v>0</v>
      </c>
      <c r="U326" s="169">
        <f t="shared" si="62"/>
        <v>0</v>
      </c>
      <c r="V326" s="163">
        <f t="shared" si="57"/>
        <v>0</v>
      </c>
    </row>
    <row r="327" spans="1:22" s="117" customFormat="1">
      <c r="A327" s="138">
        <v>19</v>
      </c>
      <c r="B327" s="253"/>
      <c r="C327" s="253"/>
      <c r="D327" s="253"/>
      <c r="E327" s="253"/>
      <c r="F327" s="253"/>
      <c r="H327" s="117">
        <f t="shared" si="56"/>
        <v>0</v>
      </c>
      <c r="K327" s="169">
        <f t="shared" si="58"/>
        <v>0</v>
      </c>
      <c r="M327" s="117">
        <f t="shared" si="59"/>
        <v>0</v>
      </c>
      <c r="P327" s="169">
        <f t="shared" si="60"/>
        <v>0</v>
      </c>
      <c r="Q327"/>
      <c r="R327" s="117">
        <f t="shared" si="61"/>
        <v>0</v>
      </c>
      <c r="U327" s="169">
        <f t="shared" si="62"/>
        <v>0</v>
      </c>
      <c r="V327" s="163">
        <f t="shared" si="57"/>
        <v>0</v>
      </c>
    </row>
    <row r="328" spans="1:22" s="117" customFormat="1">
      <c r="A328" s="138">
        <v>20</v>
      </c>
      <c r="B328" s="253"/>
      <c r="C328" s="253"/>
      <c r="D328" s="253"/>
      <c r="E328" s="253"/>
      <c r="F328" s="253"/>
      <c r="H328" s="117">
        <f t="shared" si="56"/>
        <v>0</v>
      </c>
      <c r="K328" s="169">
        <f t="shared" si="58"/>
        <v>0</v>
      </c>
      <c r="M328" s="117">
        <f t="shared" si="59"/>
        <v>0</v>
      </c>
      <c r="P328" s="169">
        <f t="shared" si="60"/>
        <v>0</v>
      </c>
      <c r="Q328"/>
      <c r="R328" s="117">
        <f t="shared" si="61"/>
        <v>0</v>
      </c>
      <c r="U328" s="169">
        <f t="shared" si="62"/>
        <v>0</v>
      </c>
      <c r="V328" s="163">
        <f t="shared" si="57"/>
        <v>0</v>
      </c>
    </row>
    <row r="329" spans="1:22" s="117" customFormat="1">
      <c r="A329" s="138">
        <v>21</v>
      </c>
      <c r="B329" s="253"/>
      <c r="C329" s="253"/>
      <c r="D329" s="253"/>
      <c r="E329" s="253"/>
      <c r="F329" s="253"/>
      <c r="H329" s="117">
        <f t="shared" si="56"/>
        <v>0</v>
      </c>
      <c r="K329" s="169">
        <f t="shared" si="58"/>
        <v>0</v>
      </c>
      <c r="M329" s="117">
        <f t="shared" si="59"/>
        <v>0</v>
      </c>
      <c r="P329" s="169">
        <f t="shared" si="60"/>
        <v>0</v>
      </c>
      <c r="Q329"/>
      <c r="R329" s="117">
        <f t="shared" si="61"/>
        <v>0</v>
      </c>
      <c r="U329" s="169">
        <f t="shared" si="62"/>
        <v>0</v>
      </c>
      <c r="V329" s="163">
        <f t="shared" si="57"/>
        <v>0</v>
      </c>
    </row>
    <row r="330" spans="1:22" s="117" customFormat="1">
      <c r="A330" s="139">
        <v>22</v>
      </c>
      <c r="B330" s="252"/>
      <c r="C330" s="252"/>
      <c r="D330" s="252"/>
      <c r="E330" s="252"/>
      <c r="F330" s="252"/>
      <c r="H330" s="117">
        <f t="shared" si="56"/>
        <v>0</v>
      </c>
      <c r="K330" s="169">
        <f t="shared" si="58"/>
        <v>0</v>
      </c>
      <c r="M330" s="117">
        <f t="shared" si="59"/>
        <v>0</v>
      </c>
      <c r="P330" s="169">
        <f t="shared" si="60"/>
        <v>0</v>
      </c>
      <c r="Q330"/>
      <c r="R330" s="117">
        <f t="shared" si="61"/>
        <v>0</v>
      </c>
      <c r="U330" s="169">
        <f t="shared" si="62"/>
        <v>0</v>
      </c>
      <c r="V330" s="163">
        <f t="shared" si="57"/>
        <v>0</v>
      </c>
    </row>
    <row r="331" spans="1:22" s="117" customFormat="1">
      <c r="A331" s="138">
        <v>23</v>
      </c>
      <c r="B331" s="253"/>
      <c r="C331" s="253"/>
      <c r="D331" s="253"/>
      <c r="E331" s="253"/>
      <c r="F331" s="253"/>
      <c r="H331" s="117">
        <f t="shared" si="56"/>
        <v>0</v>
      </c>
      <c r="K331" s="169">
        <f t="shared" si="58"/>
        <v>0</v>
      </c>
      <c r="M331" s="117">
        <f t="shared" si="59"/>
        <v>0</v>
      </c>
      <c r="P331" s="169">
        <f t="shared" si="60"/>
        <v>0</v>
      </c>
      <c r="Q331"/>
      <c r="R331" s="117">
        <f t="shared" si="61"/>
        <v>0</v>
      </c>
      <c r="U331" s="169">
        <f t="shared" si="62"/>
        <v>0</v>
      </c>
      <c r="V331" s="163">
        <f t="shared" si="57"/>
        <v>0</v>
      </c>
    </row>
    <row r="332" spans="1:22" s="117" customFormat="1">
      <c r="A332" s="138">
        <v>24</v>
      </c>
      <c r="B332" s="253"/>
      <c r="C332" s="253"/>
      <c r="D332" s="253"/>
      <c r="E332" s="253"/>
      <c r="F332" s="253"/>
      <c r="H332" s="117">
        <f t="shared" si="56"/>
        <v>0</v>
      </c>
      <c r="K332" s="169">
        <f t="shared" si="58"/>
        <v>0</v>
      </c>
      <c r="M332" s="117">
        <f t="shared" si="59"/>
        <v>0</v>
      </c>
      <c r="P332" s="169">
        <f t="shared" si="60"/>
        <v>0</v>
      </c>
      <c r="Q332"/>
      <c r="R332" s="117">
        <f t="shared" si="61"/>
        <v>0</v>
      </c>
      <c r="U332" s="169">
        <f t="shared" si="62"/>
        <v>0</v>
      </c>
      <c r="V332" s="163">
        <f t="shared" si="57"/>
        <v>0</v>
      </c>
    </row>
    <row r="333" spans="1:22" s="117" customFormat="1">
      <c r="A333" s="138">
        <v>25</v>
      </c>
      <c r="B333" s="253"/>
      <c r="C333" s="253"/>
      <c r="D333" s="253"/>
      <c r="E333" s="253"/>
      <c r="F333" s="253"/>
      <c r="H333" s="117">
        <f t="shared" si="56"/>
        <v>0</v>
      </c>
      <c r="K333" s="169">
        <f t="shared" si="58"/>
        <v>0</v>
      </c>
      <c r="M333" s="117">
        <f t="shared" si="59"/>
        <v>0</v>
      </c>
      <c r="P333" s="169">
        <f t="shared" si="60"/>
        <v>0</v>
      </c>
      <c r="Q333"/>
      <c r="R333" s="117">
        <f t="shared" si="61"/>
        <v>0</v>
      </c>
      <c r="U333" s="169">
        <f t="shared" si="62"/>
        <v>0</v>
      </c>
      <c r="V333" s="163">
        <f t="shared" si="57"/>
        <v>0</v>
      </c>
    </row>
    <row r="334" spans="1:22" s="117" customFormat="1">
      <c r="A334" s="138">
        <v>26</v>
      </c>
      <c r="B334" s="253"/>
      <c r="C334" s="253"/>
      <c r="D334" s="253"/>
      <c r="E334" s="253"/>
      <c r="F334" s="253"/>
      <c r="H334" s="117">
        <f t="shared" si="56"/>
        <v>0</v>
      </c>
      <c r="K334" s="169">
        <f t="shared" si="58"/>
        <v>0</v>
      </c>
      <c r="M334" s="117">
        <f t="shared" si="59"/>
        <v>0</v>
      </c>
      <c r="P334" s="169">
        <f t="shared" si="60"/>
        <v>0</v>
      </c>
      <c r="Q334"/>
      <c r="R334" s="117">
        <f t="shared" si="61"/>
        <v>0</v>
      </c>
      <c r="U334" s="169">
        <f t="shared" si="62"/>
        <v>0</v>
      </c>
      <c r="V334" s="163">
        <f t="shared" si="57"/>
        <v>0</v>
      </c>
    </row>
    <row r="335" spans="1:22" s="117" customFormat="1">
      <c r="A335" s="138">
        <v>27</v>
      </c>
      <c r="B335" s="253"/>
      <c r="C335" s="253"/>
      <c r="D335" s="253"/>
      <c r="E335" s="253"/>
      <c r="F335" s="253"/>
      <c r="H335" s="117">
        <f t="shared" si="56"/>
        <v>0</v>
      </c>
      <c r="K335" s="169">
        <f t="shared" si="58"/>
        <v>0</v>
      </c>
      <c r="M335" s="117">
        <f t="shared" si="59"/>
        <v>0</v>
      </c>
      <c r="P335" s="169">
        <f t="shared" si="60"/>
        <v>0</v>
      </c>
      <c r="Q335"/>
      <c r="R335" s="117">
        <f t="shared" si="61"/>
        <v>0</v>
      </c>
      <c r="U335" s="169">
        <f t="shared" si="62"/>
        <v>0</v>
      </c>
      <c r="V335" s="163">
        <f t="shared" si="57"/>
        <v>0</v>
      </c>
    </row>
    <row r="336" spans="1:22" s="117" customFormat="1">
      <c r="A336" s="138">
        <v>28</v>
      </c>
      <c r="B336" s="253"/>
      <c r="C336" s="253"/>
      <c r="D336" s="253"/>
      <c r="E336" s="253"/>
      <c r="F336" s="253"/>
      <c r="H336" s="117">
        <f t="shared" si="56"/>
        <v>0</v>
      </c>
      <c r="K336" s="169">
        <f t="shared" si="58"/>
        <v>0</v>
      </c>
      <c r="M336" s="117">
        <f t="shared" si="59"/>
        <v>0</v>
      </c>
      <c r="P336" s="169">
        <f t="shared" si="60"/>
        <v>0</v>
      </c>
      <c r="Q336"/>
      <c r="R336" s="117">
        <f t="shared" si="61"/>
        <v>0</v>
      </c>
      <c r="U336" s="169">
        <f t="shared" si="62"/>
        <v>0</v>
      </c>
      <c r="V336" s="163">
        <f t="shared" si="57"/>
        <v>0</v>
      </c>
    </row>
    <row r="337" spans="1:23" s="117" customFormat="1">
      <c r="A337" s="139">
        <v>29</v>
      </c>
      <c r="B337" s="252"/>
      <c r="C337" s="252"/>
      <c r="D337" s="252"/>
      <c r="E337" s="252"/>
      <c r="F337" s="252"/>
      <c r="H337" s="117">
        <f t="shared" si="56"/>
        <v>0</v>
      </c>
      <c r="K337" s="169">
        <f t="shared" si="58"/>
        <v>0</v>
      </c>
      <c r="M337" s="117">
        <f t="shared" si="59"/>
        <v>0</v>
      </c>
      <c r="P337" s="169">
        <f t="shared" si="60"/>
        <v>0</v>
      </c>
      <c r="Q337"/>
      <c r="R337" s="117">
        <f t="shared" si="61"/>
        <v>0</v>
      </c>
      <c r="U337" s="169">
        <f t="shared" si="62"/>
        <v>0</v>
      </c>
      <c r="V337" s="163">
        <f t="shared" si="57"/>
        <v>0</v>
      </c>
    </row>
    <row r="338" spans="1:23" s="117" customFormat="1">
      <c r="A338" s="138">
        <v>30</v>
      </c>
      <c r="B338" s="253"/>
      <c r="C338" s="253"/>
      <c r="D338" s="253"/>
      <c r="E338" s="253"/>
      <c r="F338" s="253"/>
      <c r="H338" s="117">
        <f t="shared" si="56"/>
        <v>0</v>
      </c>
      <c r="K338" s="169">
        <f t="shared" si="58"/>
        <v>0</v>
      </c>
      <c r="M338" s="117">
        <f t="shared" si="59"/>
        <v>0</v>
      </c>
      <c r="P338" s="169">
        <f t="shared" si="60"/>
        <v>0</v>
      </c>
      <c r="Q338"/>
      <c r="R338" s="117">
        <f t="shared" si="61"/>
        <v>0</v>
      </c>
      <c r="U338" s="169">
        <f t="shared" si="62"/>
        <v>0</v>
      </c>
      <c r="V338" s="163">
        <f t="shared" si="57"/>
        <v>0</v>
      </c>
    </row>
    <row r="339" spans="1:23" s="117" customFormat="1" ht="13.5" thickBot="1">
      <c r="A339" s="161">
        <v>31</v>
      </c>
      <c r="B339" s="259"/>
      <c r="C339" s="259"/>
      <c r="D339" s="259"/>
      <c r="E339" s="259"/>
      <c r="F339" s="259"/>
      <c r="G339" s="157">
        <f>G338</f>
        <v>0</v>
      </c>
      <c r="H339" s="162">
        <f>G340-G339</f>
        <v>0</v>
      </c>
      <c r="I339" s="162">
        <v>0</v>
      </c>
      <c r="J339" s="162">
        <v>0</v>
      </c>
      <c r="K339" s="169">
        <f t="shared" si="58"/>
        <v>0</v>
      </c>
      <c r="L339" s="157">
        <f>L338</f>
        <v>0</v>
      </c>
      <c r="M339" s="162">
        <f t="shared" si="59"/>
        <v>0</v>
      </c>
      <c r="N339" s="162">
        <v>0</v>
      </c>
      <c r="O339" s="162">
        <v>0</v>
      </c>
      <c r="P339" s="169">
        <f t="shared" si="60"/>
        <v>0</v>
      </c>
      <c r="Q339" s="157">
        <f>Q338</f>
        <v>0</v>
      </c>
      <c r="R339" s="162">
        <f t="shared" si="61"/>
        <v>0</v>
      </c>
      <c r="S339" s="162">
        <v>0</v>
      </c>
      <c r="T339" s="162">
        <v>0</v>
      </c>
      <c r="U339" s="169">
        <f t="shared" si="62"/>
        <v>0</v>
      </c>
      <c r="V339" s="163"/>
    </row>
    <row r="340" spans="1:23" s="117" customFormat="1" ht="16.5" customHeight="1" thickBot="1">
      <c r="A340" s="140"/>
      <c r="B340" s="254" t="s">
        <v>81</v>
      </c>
      <c r="C340" s="254"/>
      <c r="D340" s="254"/>
      <c r="E340" s="254"/>
      <c r="F340" s="255"/>
      <c r="G340" s="144"/>
      <c r="H340" s="144"/>
      <c r="I340" s="144"/>
      <c r="J340" s="144"/>
      <c r="K340" s="169"/>
      <c r="P340" s="169"/>
      <c r="Q340"/>
      <c r="U340" s="169"/>
      <c r="V340" s="163"/>
    </row>
    <row r="341" spans="1:23" s="117" customFormat="1" ht="13.5" thickBot="1">
      <c r="B341" s="254" t="s">
        <v>82</v>
      </c>
      <c r="C341" s="254"/>
      <c r="D341" s="254"/>
      <c r="E341" s="254"/>
      <c r="F341" s="255"/>
      <c r="G341" s="141">
        <f>G340-G309</f>
        <v>0</v>
      </c>
      <c r="H341" s="142">
        <f>SUM(H309:H339)</f>
        <v>0</v>
      </c>
      <c r="I341" s="142">
        <f>SUM(I309:I339)</f>
        <v>0</v>
      </c>
      <c r="J341" s="142">
        <f>SUM(J309:J339)</f>
        <v>0</v>
      </c>
      <c r="K341" s="169">
        <f>SUM(K309:K339)</f>
        <v>0</v>
      </c>
      <c r="L341" s="141">
        <f>L340-L309</f>
        <v>0</v>
      </c>
      <c r="M341" s="142">
        <f>SUM(M309:M339)</f>
        <v>0</v>
      </c>
      <c r="N341" s="142">
        <f>SUM(N309:N339)</f>
        <v>0</v>
      </c>
      <c r="O341" s="142">
        <f>SUM(O309:O339)</f>
        <v>0</v>
      </c>
      <c r="P341" s="169">
        <f>SUM(P309:P339)</f>
        <v>0</v>
      </c>
      <c r="Q341" s="141">
        <f>Q340-Q309</f>
        <v>0</v>
      </c>
      <c r="R341" s="142">
        <f>SUM(R309:R339)</f>
        <v>0</v>
      </c>
      <c r="S341" s="142">
        <f>SUM(S309:S339)</f>
        <v>0</v>
      </c>
      <c r="T341" s="142">
        <f>SUM(T309:T339)</f>
        <v>0</v>
      </c>
      <c r="U341" s="169">
        <f>SUM(U309:U339)</f>
        <v>0</v>
      </c>
      <c r="V341" s="172">
        <f>SUM(V309:V339)</f>
        <v>0</v>
      </c>
    </row>
    <row r="342" spans="1:23" ht="13.5" thickBot="1">
      <c r="A342" s="165"/>
      <c r="B342" s="254"/>
      <c r="C342" s="256"/>
      <c r="D342" s="256"/>
      <c r="E342" s="256"/>
      <c r="F342" s="256"/>
      <c r="G342" s="134"/>
      <c r="H342" s="134"/>
      <c r="I342" s="134"/>
      <c r="J342" s="134"/>
      <c r="K342" s="166"/>
      <c r="L342" s="134"/>
      <c r="M342" s="134"/>
      <c r="N342" s="134"/>
      <c r="O342" s="134"/>
      <c r="P342" s="166"/>
      <c r="Q342" s="134"/>
      <c r="R342" s="134"/>
      <c r="S342" s="134"/>
      <c r="T342" s="134"/>
      <c r="U342" s="166"/>
      <c r="V342" s="135"/>
      <c r="W342" s="134"/>
    </row>
    <row r="343" spans="1:23">
      <c r="K343" s="150"/>
      <c r="P343" s="150"/>
      <c r="U343" s="150"/>
      <c r="V343" s="172"/>
    </row>
    <row r="344" spans="1:23" ht="18.75" thickBot="1">
      <c r="A344" s="146" t="s">
        <v>96</v>
      </c>
      <c r="B344" s="147"/>
      <c r="C344" s="147"/>
      <c r="D344" s="147"/>
      <c r="E344" s="147"/>
      <c r="F344" s="147"/>
      <c r="K344" s="150"/>
      <c r="P344" s="150"/>
      <c r="U344" s="150"/>
      <c r="V344" s="172"/>
    </row>
    <row r="345" spans="1:23" ht="26.25" thickBot="1">
      <c r="A345" s="118" t="s">
        <v>77</v>
      </c>
      <c r="B345" s="119"/>
      <c r="C345" s="119"/>
      <c r="D345" s="119"/>
      <c r="E345" s="119"/>
      <c r="F345" s="119"/>
      <c r="G345" s="164" t="s">
        <v>53</v>
      </c>
      <c r="H345" s="134"/>
      <c r="I345" s="134"/>
      <c r="J345" s="134"/>
      <c r="K345" s="166"/>
      <c r="L345" s="164" t="s">
        <v>54</v>
      </c>
      <c r="M345" s="134"/>
      <c r="N345" s="134"/>
      <c r="O345" s="134"/>
      <c r="P345" s="166"/>
      <c r="Q345" s="164" t="s">
        <v>62</v>
      </c>
      <c r="R345" s="134"/>
      <c r="S345" s="134"/>
      <c r="T345" s="134"/>
      <c r="U345" s="166"/>
      <c r="V345" s="145" t="s">
        <v>78</v>
      </c>
    </row>
    <row r="346" spans="1:23" s="114" customFormat="1" ht="18" customHeight="1">
      <c r="A346" s="120" t="s">
        <v>79</v>
      </c>
      <c r="B346" s="115" t="s">
        <v>80</v>
      </c>
      <c r="C346" s="136"/>
      <c r="D346" s="136"/>
      <c r="E346" s="136"/>
      <c r="F346" s="137"/>
      <c r="G346" s="167" t="s">
        <v>72</v>
      </c>
      <c r="H346" s="167" t="s">
        <v>73</v>
      </c>
      <c r="I346" s="167" t="s">
        <v>74</v>
      </c>
      <c r="J346" s="167" t="s">
        <v>75</v>
      </c>
      <c r="K346" s="170" t="s">
        <v>76</v>
      </c>
      <c r="L346" s="167" t="s">
        <v>72</v>
      </c>
      <c r="M346" s="167" t="s">
        <v>73</v>
      </c>
      <c r="N346" s="167" t="s">
        <v>74</v>
      </c>
      <c r="O346" s="167" t="s">
        <v>75</v>
      </c>
      <c r="P346" s="170" t="s">
        <v>76</v>
      </c>
      <c r="Q346" s="167" t="s">
        <v>72</v>
      </c>
      <c r="R346" s="167" t="s">
        <v>73</v>
      </c>
      <c r="S346" s="167" t="s">
        <v>74</v>
      </c>
      <c r="T346" s="167" t="s">
        <v>75</v>
      </c>
      <c r="U346" s="170" t="s">
        <v>76</v>
      </c>
      <c r="V346" s="173" t="s">
        <v>76</v>
      </c>
      <c r="W346" s="136" t="s">
        <v>50</v>
      </c>
    </row>
    <row r="347" spans="1:23" s="117" customFormat="1">
      <c r="A347" s="138">
        <v>1</v>
      </c>
      <c r="B347" s="253"/>
      <c r="C347" s="253"/>
      <c r="D347" s="253"/>
      <c r="E347" s="253"/>
      <c r="F347" s="253"/>
      <c r="G347" s="117">
        <f>G340</f>
        <v>0</v>
      </c>
      <c r="H347" s="117">
        <f>G348-G347</f>
        <v>0</v>
      </c>
      <c r="K347" s="169">
        <f>H347-(I347+J347)</f>
        <v>0</v>
      </c>
      <c r="L347" s="117">
        <f>L340</f>
        <v>0</v>
      </c>
      <c r="M347" s="117">
        <f>L348-L347</f>
        <v>0</v>
      </c>
      <c r="P347" s="169">
        <f>M347-(N347+O347)</f>
        <v>0</v>
      </c>
      <c r="Q347" s="117">
        <f>Q340</f>
        <v>0</v>
      </c>
      <c r="R347" s="117">
        <f>Q348-Q347</f>
        <v>0</v>
      </c>
      <c r="U347" s="169">
        <f>R347-(S347+T347)</f>
        <v>0</v>
      </c>
      <c r="V347" s="163">
        <f t="shared" ref="V347:V377" si="63">K347+P347+U347</f>
        <v>0</v>
      </c>
    </row>
    <row r="348" spans="1:23" s="117" customFormat="1">
      <c r="A348" s="138">
        <v>2</v>
      </c>
      <c r="B348" s="253"/>
      <c r="C348" s="253"/>
      <c r="D348" s="253"/>
      <c r="E348" s="253"/>
      <c r="F348" s="253"/>
      <c r="H348" s="117">
        <f t="shared" ref="H348:H377" si="64">G349-G348</f>
        <v>0</v>
      </c>
      <c r="K348" s="169">
        <f t="shared" ref="K348:K377" si="65">H348-(I348+J348)</f>
        <v>0</v>
      </c>
      <c r="M348" s="117">
        <f t="shared" ref="M348:M377" si="66">L349-L348</f>
        <v>0</v>
      </c>
      <c r="P348" s="169">
        <f t="shared" ref="P348:P377" si="67">M348-(N348+O348)</f>
        <v>0</v>
      </c>
      <c r="Q348"/>
      <c r="R348" s="117">
        <f t="shared" ref="R348:R377" si="68">Q349-Q348</f>
        <v>0</v>
      </c>
      <c r="U348" s="169">
        <f t="shared" ref="U348:U377" si="69">R348-(S348+T348)</f>
        <v>0</v>
      </c>
      <c r="V348" s="163">
        <f t="shared" si="63"/>
        <v>0</v>
      </c>
    </row>
    <row r="349" spans="1:23" s="117" customFormat="1">
      <c r="A349" s="138">
        <v>3</v>
      </c>
      <c r="B349" s="253"/>
      <c r="C349" s="253"/>
      <c r="D349" s="253"/>
      <c r="E349" s="253"/>
      <c r="F349" s="253"/>
      <c r="H349" s="117">
        <f t="shared" si="64"/>
        <v>0</v>
      </c>
      <c r="K349" s="169">
        <f t="shared" si="65"/>
        <v>0</v>
      </c>
      <c r="M349" s="117">
        <f t="shared" si="66"/>
        <v>0</v>
      </c>
      <c r="P349" s="169">
        <f t="shared" si="67"/>
        <v>0</v>
      </c>
      <c r="Q349"/>
      <c r="R349" s="117">
        <f t="shared" si="68"/>
        <v>0</v>
      </c>
      <c r="U349" s="169">
        <f t="shared" si="69"/>
        <v>0</v>
      </c>
      <c r="V349" s="163">
        <f t="shared" si="63"/>
        <v>0</v>
      </c>
    </row>
    <row r="350" spans="1:23" s="117" customFormat="1">
      <c r="A350" s="138">
        <v>4</v>
      </c>
      <c r="B350" s="253"/>
      <c r="C350" s="253"/>
      <c r="D350" s="253"/>
      <c r="E350" s="253"/>
      <c r="F350" s="253"/>
      <c r="H350" s="117">
        <f t="shared" si="64"/>
        <v>0</v>
      </c>
      <c r="K350" s="169">
        <f t="shared" si="65"/>
        <v>0</v>
      </c>
      <c r="M350" s="117">
        <f t="shared" si="66"/>
        <v>0</v>
      </c>
      <c r="P350" s="169">
        <f t="shared" si="67"/>
        <v>0</v>
      </c>
      <c r="Q350"/>
      <c r="R350" s="117">
        <f t="shared" si="68"/>
        <v>0</v>
      </c>
      <c r="U350" s="169">
        <f t="shared" si="69"/>
        <v>0</v>
      </c>
      <c r="V350" s="163">
        <f t="shared" si="63"/>
        <v>0</v>
      </c>
    </row>
    <row r="351" spans="1:23" s="117" customFormat="1">
      <c r="A351" s="138">
        <v>5</v>
      </c>
      <c r="B351" s="253"/>
      <c r="C351" s="253"/>
      <c r="D351" s="253"/>
      <c r="E351" s="253"/>
      <c r="F351" s="253"/>
      <c r="H351" s="117">
        <f t="shared" si="64"/>
        <v>0</v>
      </c>
      <c r="K351" s="169">
        <f t="shared" si="65"/>
        <v>0</v>
      </c>
      <c r="M351" s="117">
        <f t="shared" si="66"/>
        <v>0</v>
      </c>
      <c r="P351" s="169">
        <f t="shared" si="67"/>
        <v>0</v>
      </c>
      <c r="Q351"/>
      <c r="R351" s="117">
        <f t="shared" si="68"/>
        <v>0</v>
      </c>
      <c r="U351" s="169">
        <f t="shared" si="69"/>
        <v>0</v>
      </c>
      <c r="V351" s="163">
        <f t="shared" si="63"/>
        <v>0</v>
      </c>
    </row>
    <row r="352" spans="1:23" s="117" customFormat="1">
      <c r="A352" s="139">
        <v>6</v>
      </c>
      <c r="B352" s="252"/>
      <c r="C352" s="252"/>
      <c r="D352" s="252"/>
      <c r="E352" s="252"/>
      <c r="F352" s="252"/>
      <c r="H352" s="117">
        <f t="shared" si="64"/>
        <v>0</v>
      </c>
      <c r="K352" s="169">
        <f t="shared" si="65"/>
        <v>0</v>
      </c>
      <c r="M352" s="117">
        <f t="shared" si="66"/>
        <v>0</v>
      </c>
      <c r="P352" s="169">
        <f t="shared" si="67"/>
        <v>0</v>
      </c>
      <c r="Q352"/>
      <c r="R352" s="117">
        <f t="shared" si="68"/>
        <v>0</v>
      </c>
      <c r="U352" s="169">
        <f t="shared" si="69"/>
        <v>0</v>
      </c>
      <c r="V352" s="163">
        <f t="shared" si="63"/>
        <v>0</v>
      </c>
    </row>
    <row r="353" spans="1:22" s="117" customFormat="1">
      <c r="A353" s="138">
        <v>7</v>
      </c>
      <c r="B353" s="253"/>
      <c r="C353" s="253"/>
      <c r="D353" s="253"/>
      <c r="E353" s="253"/>
      <c r="F353" s="253"/>
      <c r="H353" s="117">
        <f t="shared" si="64"/>
        <v>0</v>
      </c>
      <c r="K353" s="169">
        <f t="shared" si="65"/>
        <v>0</v>
      </c>
      <c r="M353" s="117">
        <f t="shared" si="66"/>
        <v>0</v>
      </c>
      <c r="P353" s="169">
        <f t="shared" si="67"/>
        <v>0</v>
      </c>
      <c r="Q353"/>
      <c r="R353" s="117">
        <f t="shared" si="68"/>
        <v>0</v>
      </c>
      <c r="U353" s="169">
        <f t="shared" si="69"/>
        <v>0</v>
      </c>
      <c r="V353" s="163">
        <f t="shared" si="63"/>
        <v>0</v>
      </c>
    </row>
    <row r="354" spans="1:22" s="117" customFormat="1">
      <c r="A354" s="138">
        <v>8</v>
      </c>
      <c r="B354" s="253"/>
      <c r="C354" s="253"/>
      <c r="D354" s="253"/>
      <c r="E354" s="253"/>
      <c r="F354" s="253"/>
      <c r="H354" s="117">
        <f t="shared" si="64"/>
        <v>0</v>
      </c>
      <c r="K354" s="169">
        <f t="shared" si="65"/>
        <v>0</v>
      </c>
      <c r="M354" s="117">
        <f t="shared" si="66"/>
        <v>0</v>
      </c>
      <c r="P354" s="169">
        <f t="shared" si="67"/>
        <v>0</v>
      </c>
      <c r="Q354"/>
      <c r="R354" s="117">
        <f t="shared" si="68"/>
        <v>0</v>
      </c>
      <c r="U354" s="169">
        <f t="shared" si="69"/>
        <v>0</v>
      </c>
      <c r="V354" s="163">
        <f t="shared" si="63"/>
        <v>0</v>
      </c>
    </row>
    <row r="355" spans="1:22" s="117" customFormat="1">
      <c r="A355" s="138">
        <v>9</v>
      </c>
      <c r="B355" s="253"/>
      <c r="C355" s="253"/>
      <c r="D355" s="253"/>
      <c r="E355" s="253"/>
      <c r="F355" s="253"/>
      <c r="H355" s="117">
        <f t="shared" si="64"/>
        <v>0</v>
      </c>
      <c r="K355" s="169">
        <f t="shared" si="65"/>
        <v>0</v>
      </c>
      <c r="M355" s="117">
        <f t="shared" si="66"/>
        <v>0</v>
      </c>
      <c r="P355" s="169">
        <f t="shared" si="67"/>
        <v>0</v>
      </c>
      <c r="Q355"/>
      <c r="R355" s="117">
        <f t="shared" si="68"/>
        <v>0</v>
      </c>
      <c r="U355" s="169">
        <f t="shared" si="69"/>
        <v>0</v>
      </c>
      <c r="V355" s="163">
        <f t="shared" si="63"/>
        <v>0</v>
      </c>
    </row>
    <row r="356" spans="1:22" s="117" customFormat="1">
      <c r="A356" s="138">
        <v>10</v>
      </c>
      <c r="B356" s="253"/>
      <c r="C356" s="253"/>
      <c r="D356" s="253"/>
      <c r="E356" s="253"/>
      <c r="F356" s="253"/>
      <c r="H356" s="117">
        <f t="shared" si="64"/>
        <v>0</v>
      </c>
      <c r="K356" s="169">
        <f t="shared" si="65"/>
        <v>0</v>
      </c>
      <c r="M356" s="117">
        <f t="shared" si="66"/>
        <v>0</v>
      </c>
      <c r="P356" s="169">
        <f t="shared" si="67"/>
        <v>0</v>
      </c>
      <c r="Q356"/>
      <c r="R356" s="117">
        <f t="shared" si="68"/>
        <v>0</v>
      </c>
      <c r="U356" s="169">
        <f t="shared" si="69"/>
        <v>0</v>
      </c>
      <c r="V356" s="163">
        <f t="shared" si="63"/>
        <v>0</v>
      </c>
    </row>
    <row r="357" spans="1:22" s="117" customFormat="1">
      <c r="A357" s="138">
        <v>11</v>
      </c>
      <c r="B357" s="253"/>
      <c r="C357" s="253"/>
      <c r="D357" s="253"/>
      <c r="E357" s="253"/>
      <c r="F357" s="253"/>
      <c r="H357" s="117">
        <f t="shared" si="64"/>
        <v>0</v>
      </c>
      <c r="K357" s="169">
        <f t="shared" si="65"/>
        <v>0</v>
      </c>
      <c r="M357" s="117">
        <f t="shared" si="66"/>
        <v>0</v>
      </c>
      <c r="P357" s="169">
        <f t="shared" si="67"/>
        <v>0</v>
      </c>
      <c r="Q357"/>
      <c r="R357" s="117">
        <f t="shared" si="68"/>
        <v>0</v>
      </c>
      <c r="U357" s="169">
        <f t="shared" si="69"/>
        <v>0</v>
      </c>
      <c r="V357" s="163">
        <f t="shared" si="63"/>
        <v>0</v>
      </c>
    </row>
    <row r="358" spans="1:22" s="117" customFormat="1">
      <c r="A358" s="138">
        <v>12</v>
      </c>
      <c r="B358" s="253"/>
      <c r="C358" s="253"/>
      <c r="D358" s="253"/>
      <c r="E358" s="253"/>
      <c r="F358" s="253"/>
      <c r="H358" s="117">
        <f t="shared" si="64"/>
        <v>0</v>
      </c>
      <c r="K358" s="169">
        <f t="shared" si="65"/>
        <v>0</v>
      </c>
      <c r="M358" s="117">
        <f t="shared" si="66"/>
        <v>0</v>
      </c>
      <c r="P358" s="169">
        <f t="shared" si="67"/>
        <v>0</v>
      </c>
      <c r="Q358"/>
      <c r="R358" s="117">
        <f>Q359-Q358</f>
        <v>0</v>
      </c>
      <c r="U358" s="169">
        <f t="shared" si="69"/>
        <v>0</v>
      </c>
      <c r="V358" s="163">
        <f t="shared" si="63"/>
        <v>0</v>
      </c>
    </row>
    <row r="359" spans="1:22" s="117" customFormat="1">
      <c r="A359" s="139">
        <v>13</v>
      </c>
      <c r="B359" s="252"/>
      <c r="C359" s="252"/>
      <c r="D359" s="252"/>
      <c r="E359" s="252"/>
      <c r="F359" s="252"/>
      <c r="H359" s="117">
        <f t="shared" si="64"/>
        <v>0</v>
      </c>
      <c r="K359" s="169">
        <f t="shared" si="65"/>
        <v>0</v>
      </c>
      <c r="M359" s="117">
        <f t="shared" si="66"/>
        <v>0</v>
      </c>
      <c r="P359" s="169">
        <f t="shared" si="67"/>
        <v>0</v>
      </c>
      <c r="Q359"/>
      <c r="R359" s="117">
        <f>Q360-Q359</f>
        <v>0</v>
      </c>
      <c r="U359" s="169">
        <f t="shared" si="69"/>
        <v>0</v>
      </c>
      <c r="V359" s="163">
        <f t="shared" si="63"/>
        <v>0</v>
      </c>
    </row>
    <row r="360" spans="1:22" s="117" customFormat="1">
      <c r="A360" s="138">
        <v>14</v>
      </c>
      <c r="B360" s="253"/>
      <c r="C360" s="253"/>
      <c r="D360" s="253"/>
      <c r="E360" s="253"/>
      <c r="F360" s="253"/>
      <c r="H360" s="117">
        <f t="shared" si="64"/>
        <v>0</v>
      </c>
      <c r="K360" s="169">
        <f t="shared" si="65"/>
        <v>0</v>
      </c>
      <c r="M360" s="117">
        <f t="shared" si="66"/>
        <v>0</v>
      </c>
      <c r="P360" s="169">
        <f t="shared" si="67"/>
        <v>0</v>
      </c>
      <c r="Q360"/>
      <c r="R360" s="117">
        <f t="shared" si="68"/>
        <v>0</v>
      </c>
      <c r="U360" s="169">
        <f t="shared" si="69"/>
        <v>0</v>
      </c>
      <c r="V360" s="163">
        <f t="shared" si="63"/>
        <v>0</v>
      </c>
    </row>
    <row r="361" spans="1:22" s="117" customFormat="1">
      <c r="A361" s="138">
        <v>15</v>
      </c>
      <c r="B361" s="253"/>
      <c r="C361" s="253"/>
      <c r="D361" s="253"/>
      <c r="E361" s="253"/>
      <c r="F361" s="253"/>
      <c r="H361" s="117">
        <f t="shared" si="64"/>
        <v>0</v>
      </c>
      <c r="K361" s="169">
        <f t="shared" si="65"/>
        <v>0</v>
      </c>
      <c r="M361" s="117">
        <f t="shared" si="66"/>
        <v>0</v>
      </c>
      <c r="P361" s="169">
        <f t="shared" si="67"/>
        <v>0</v>
      </c>
      <c r="Q361"/>
      <c r="R361" s="117">
        <f t="shared" si="68"/>
        <v>0</v>
      </c>
      <c r="U361" s="169">
        <f t="shared" si="69"/>
        <v>0</v>
      </c>
      <c r="V361" s="163">
        <f t="shared" si="63"/>
        <v>0</v>
      </c>
    </row>
    <row r="362" spans="1:22" s="117" customFormat="1">
      <c r="A362" s="138">
        <v>16</v>
      </c>
      <c r="B362" s="253"/>
      <c r="C362" s="253"/>
      <c r="D362" s="253"/>
      <c r="E362" s="253"/>
      <c r="F362" s="253"/>
      <c r="H362" s="117">
        <f t="shared" si="64"/>
        <v>0</v>
      </c>
      <c r="K362" s="169">
        <f t="shared" si="65"/>
        <v>0</v>
      </c>
      <c r="M362" s="117">
        <f t="shared" si="66"/>
        <v>0</v>
      </c>
      <c r="P362" s="169">
        <f t="shared" si="67"/>
        <v>0</v>
      </c>
      <c r="Q362"/>
      <c r="R362" s="117">
        <f t="shared" si="68"/>
        <v>0</v>
      </c>
      <c r="U362" s="169">
        <f t="shared" si="69"/>
        <v>0</v>
      </c>
      <c r="V362" s="163">
        <f t="shared" si="63"/>
        <v>0</v>
      </c>
    </row>
    <row r="363" spans="1:22" s="117" customFormat="1">
      <c r="A363" s="138">
        <v>17</v>
      </c>
      <c r="B363" s="253"/>
      <c r="C363" s="253"/>
      <c r="D363" s="253"/>
      <c r="E363" s="253"/>
      <c r="F363" s="253"/>
      <c r="H363" s="117">
        <f t="shared" si="64"/>
        <v>0</v>
      </c>
      <c r="K363" s="169">
        <f t="shared" si="65"/>
        <v>0</v>
      </c>
      <c r="M363" s="117">
        <f t="shared" si="66"/>
        <v>0</v>
      </c>
      <c r="P363" s="169">
        <f t="shared" si="67"/>
        <v>0</v>
      </c>
      <c r="Q363"/>
      <c r="R363" s="117">
        <f t="shared" si="68"/>
        <v>0</v>
      </c>
      <c r="U363" s="169">
        <f t="shared" si="69"/>
        <v>0</v>
      </c>
      <c r="V363" s="163">
        <f t="shared" si="63"/>
        <v>0</v>
      </c>
    </row>
    <row r="364" spans="1:22" s="117" customFormat="1">
      <c r="A364" s="138">
        <v>18</v>
      </c>
      <c r="B364" s="253"/>
      <c r="C364" s="253"/>
      <c r="D364" s="253"/>
      <c r="E364" s="253"/>
      <c r="F364" s="253"/>
      <c r="H364" s="117">
        <f t="shared" si="64"/>
        <v>0</v>
      </c>
      <c r="K364" s="169">
        <f t="shared" si="65"/>
        <v>0</v>
      </c>
      <c r="M364" s="117">
        <f t="shared" si="66"/>
        <v>0</v>
      </c>
      <c r="P364" s="169">
        <f t="shared" si="67"/>
        <v>0</v>
      </c>
      <c r="Q364"/>
      <c r="R364" s="117">
        <f t="shared" si="68"/>
        <v>0</v>
      </c>
      <c r="U364" s="169">
        <f t="shared" si="69"/>
        <v>0</v>
      </c>
      <c r="V364" s="163">
        <f t="shared" si="63"/>
        <v>0</v>
      </c>
    </row>
    <row r="365" spans="1:22" s="117" customFormat="1">
      <c r="A365" s="138">
        <v>19</v>
      </c>
      <c r="B365" s="253"/>
      <c r="C365" s="253"/>
      <c r="D365" s="253"/>
      <c r="E365" s="253"/>
      <c r="F365" s="253"/>
      <c r="H365" s="117">
        <f t="shared" si="64"/>
        <v>0</v>
      </c>
      <c r="K365" s="169">
        <f t="shared" si="65"/>
        <v>0</v>
      </c>
      <c r="M365" s="117">
        <f t="shared" si="66"/>
        <v>0</v>
      </c>
      <c r="P365" s="169">
        <f t="shared" si="67"/>
        <v>0</v>
      </c>
      <c r="Q365"/>
      <c r="R365" s="117">
        <f t="shared" si="68"/>
        <v>0</v>
      </c>
      <c r="U365" s="169">
        <f t="shared" si="69"/>
        <v>0</v>
      </c>
      <c r="V365" s="163">
        <f t="shared" si="63"/>
        <v>0</v>
      </c>
    </row>
    <row r="366" spans="1:22" s="117" customFormat="1">
      <c r="A366" s="139">
        <v>20</v>
      </c>
      <c r="B366" s="252"/>
      <c r="C366" s="252"/>
      <c r="D366" s="252"/>
      <c r="E366" s="252"/>
      <c r="F366" s="252"/>
      <c r="H366" s="117">
        <f t="shared" si="64"/>
        <v>0</v>
      </c>
      <c r="K366" s="169">
        <f t="shared" si="65"/>
        <v>0</v>
      </c>
      <c r="M366" s="117">
        <f t="shared" si="66"/>
        <v>0</v>
      </c>
      <c r="P366" s="169">
        <f t="shared" si="67"/>
        <v>0</v>
      </c>
      <c r="Q366"/>
      <c r="R366" s="117">
        <f t="shared" si="68"/>
        <v>0</v>
      </c>
      <c r="U366" s="169">
        <f t="shared" si="69"/>
        <v>0</v>
      </c>
      <c r="V366" s="163">
        <f t="shared" si="63"/>
        <v>0</v>
      </c>
    </row>
    <row r="367" spans="1:22" s="117" customFormat="1">
      <c r="A367" s="138">
        <v>21</v>
      </c>
      <c r="B367" s="253"/>
      <c r="C367" s="253"/>
      <c r="D367" s="253"/>
      <c r="E367" s="253"/>
      <c r="F367" s="253"/>
      <c r="H367" s="117">
        <f t="shared" si="64"/>
        <v>0</v>
      </c>
      <c r="K367" s="169">
        <f t="shared" si="65"/>
        <v>0</v>
      </c>
      <c r="M367" s="117">
        <f t="shared" si="66"/>
        <v>0</v>
      </c>
      <c r="P367" s="169">
        <f t="shared" si="67"/>
        <v>0</v>
      </c>
      <c r="Q367"/>
      <c r="R367" s="117">
        <f t="shared" si="68"/>
        <v>0</v>
      </c>
      <c r="U367" s="169">
        <f t="shared" si="69"/>
        <v>0</v>
      </c>
      <c r="V367" s="163">
        <f t="shared" si="63"/>
        <v>0</v>
      </c>
    </row>
    <row r="368" spans="1:22" s="117" customFormat="1">
      <c r="A368" s="138">
        <v>22</v>
      </c>
      <c r="B368" s="253"/>
      <c r="C368" s="253"/>
      <c r="D368" s="253"/>
      <c r="E368" s="253"/>
      <c r="F368" s="253"/>
      <c r="H368" s="117">
        <f t="shared" si="64"/>
        <v>0</v>
      </c>
      <c r="K368" s="169">
        <f t="shared" si="65"/>
        <v>0</v>
      </c>
      <c r="M368" s="117">
        <f t="shared" si="66"/>
        <v>0</v>
      </c>
      <c r="P368" s="169">
        <f t="shared" si="67"/>
        <v>0</v>
      </c>
      <c r="Q368"/>
      <c r="R368" s="117">
        <f t="shared" si="68"/>
        <v>0</v>
      </c>
      <c r="U368" s="169">
        <f t="shared" si="69"/>
        <v>0</v>
      </c>
      <c r="V368" s="163">
        <f t="shared" si="63"/>
        <v>0</v>
      </c>
    </row>
    <row r="369" spans="1:23" s="117" customFormat="1">
      <c r="A369" s="138">
        <v>23</v>
      </c>
      <c r="B369" s="253"/>
      <c r="C369" s="253"/>
      <c r="D369" s="253"/>
      <c r="E369" s="253"/>
      <c r="F369" s="253"/>
      <c r="H369" s="117">
        <f t="shared" si="64"/>
        <v>0</v>
      </c>
      <c r="K369" s="169">
        <f t="shared" si="65"/>
        <v>0</v>
      </c>
      <c r="M369" s="117">
        <f t="shared" si="66"/>
        <v>0</v>
      </c>
      <c r="P369" s="169">
        <f t="shared" si="67"/>
        <v>0</v>
      </c>
      <c r="Q369"/>
      <c r="R369" s="117">
        <f t="shared" si="68"/>
        <v>0</v>
      </c>
      <c r="U369" s="169">
        <f t="shared" si="69"/>
        <v>0</v>
      </c>
      <c r="V369" s="163">
        <f t="shared" si="63"/>
        <v>0</v>
      </c>
    </row>
    <row r="370" spans="1:23" s="117" customFormat="1">
      <c r="A370" s="138">
        <v>24</v>
      </c>
      <c r="B370" s="253"/>
      <c r="C370" s="253"/>
      <c r="D370" s="253"/>
      <c r="E370" s="253"/>
      <c r="F370" s="253"/>
      <c r="H370" s="117">
        <f t="shared" si="64"/>
        <v>0</v>
      </c>
      <c r="K370" s="169">
        <f t="shared" si="65"/>
        <v>0</v>
      </c>
      <c r="M370" s="117">
        <f t="shared" si="66"/>
        <v>0</v>
      </c>
      <c r="P370" s="169">
        <f t="shared" si="67"/>
        <v>0</v>
      </c>
      <c r="Q370"/>
      <c r="R370" s="117">
        <f t="shared" si="68"/>
        <v>0</v>
      </c>
      <c r="U370" s="169">
        <f t="shared" si="69"/>
        <v>0</v>
      </c>
      <c r="V370" s="163">
        <f t="shared" si="63"/>
        <v>0</v>
      </c>
    </row>
    <row r="371" spans="1:23" s="117" customFormat="1">
      <c r="A371" s="138">
        <v>25</v>
      </c>
      <c r="B371" s="253"/>
      <c r="C371" s="253"/>
      <c r="D371" s="253"/>
      <c r="E371" s="253"/>
      <c r="F371" s="253"/>
      <c r="H371" s="117">
        <f t="shared" si="64"/>
        <v>0</v>
      </c>
      <c r="K371" s="169">
        <f t="shared" si="65"/>
        <v>0</v>
      </c>
      <c r="M371" s="117">
        <f t="shared" si="66"/>
        <v>0</v>
      </c>
      <c r="P371" s="169">
        <f t="shared" si="67"/>
        <v>0</v>
      </c>
      <c r="Q371"/>
      <c r="R371" s="117">
        <f t="shared" si="68"/>
        <v>0</v>
      </c>
      <c r="U371" s="169">
        <f t="shared" si="69"/>
        <v>0</v>
      </c>
      <c r="V371" s="163">
        <f t="shared" si="63"/>
        <v>0</v>
      </c>
    </row>
    <row r="372" spans="1:23" s="117" customFormat="1">
      <c r="A372" s="138">
        <v>26</v>
      </c>
      <c r="B372" s="253"/>
      <c r="C372" s="253"/>
      <c r="D372" s="253"/>
      <c r="E372" s="253"/>
      <c r="F372" s="253"/>
      <c r="H372" s="117">
        <f t="shared" si="64"/>
        <v>0</v>
      </c>
      <c r="K372" s="169">
        <f t="shared" si="65"/>
        <v>0</v>
      </c>
      <c r="M372" s="117">
        <f t="shared" si="66"/>
        <v>0</v>
      </c>
      <c r="P372" s="169">
        <f t="shared" si="67"/>
        <v>0</v>
      </c>
      <c r="Q372"/>
      <c r="R372" s="117">
        <f t="shared" si="68"/>
        <v>0</v>
      </c>
      <c r="U372" s="169">
        <f t="shared" si="69"/>
        <v>0</v>
      </c>
      <c r="V372" s="163">
        <f t="shared" si="63"/>
        <v>0</v>
      </c>
    </row>
    <row r="373" spans="1:23" s="117" customFormat="1">
      <c r="A373" s="139">
        <v>27</v>
      </c>
      <c r="B373" s="252"/>
      <c r="C373" s="252"/>
      <c r="D373" s="252"/>
      <c r="E373" s="252"/>
      <c r="F373" s="252"/>
      <c r="H373" s="117">
        <f t="shared" si="64"/>
        <v>0</v>
      </c>
      <c r="K373" s="169">
        <f t="shared" si="65"/>
        <v>0</v>
      </c>
      <c r="M373" s="117">
        <f t="shared" si="66"/>
        <v>0</v>
      </c>
      <c r="P373" s="169">
        <f t="shared" si="67"/>
        <v>0</v>
      </c>
      <c r="Q373"/>
      <c r="R373" s="117">
        <f t="shared" si="68"/>
        <v>0</v>
      </c>
      <c r="U373" s="169">
        <f t="shared" si="69"/>
        <v>0</v>
      </c>
      <c r="V373" s="163">
        <f t="shared" si="63"/>
        <v>0</v>
      </c>
    </row>
    <row r="374" spans="1:23" s="117" customFormat="1">
      <c r="A374" s="138">
        <v>28</v>
      </c>
      <c r="B374" s="253"/>
      <c r="C374" s="253"/>
      <c r="D374" s="253"/>
      <c r="E374" s="253"/>
      <c r="F374" s="253"/>
      <c r="H374" s="117">
        <f t="shared" si="64"/>
        <v>0</v>
      </c>
      <c r="K374" s="169">
        <f t="shared" si="65"/>
        <v>0</v>
      </c>
      <c r="M374" s="117">
        <f t="shared" si="66"/>
        <v>0</v>
      </c>
      <c r="P374" s="169">
        <f t="shared" si="67"/>
        <v>0</v>
      </c>
      <c r="Q374"/>
      <c r="R374" s="117">
        <f t="shared" si="68"/>
        <v>0</v>
      </c>
      <c r="U374" s="169">
        <f t="shared" si="69"/>
        <v>0</v>
      </c>
      <c r="V374" s="163">
        <f t="shared" si="63"/>
        <v>0</v>
      </c>
    </row>
    <row r="375" spans="1:23" s="117" customFormat="1">
      <c r="A375" s="138">
        <v>29</v>
      </c>
      <c r="B375" s="253"/>
      <c r="C375" s="253"/>
      <c r="D375" s="253"/>
      <c r="E375" s="253"/>
      <c r="F375" s="253"/>
      <c r="H375" s="117">
        <f t="shared" si="64"/>
        <v>0</v>
      </c>
      <c r="K375" s="169">
        <f t="shared" si="65"/>
        <v>0</v>
      </c>
      <c r="M375" s="117">
        <f t="shared" si="66"/>
        <v>0</v>
      </c>
      <c r="P375" s="169">
        <f t="shared" si="67"/>
        <v>0</v>
      </c>
      <c r="Q375"/>
      <c r="R375" s="117">
        <f t="shared" si="68"/>
        <v>0</v>
      </c>
      <c r="U375" s="169">
        <f t="shared" si="69"/>
        <v>0</v>
      </c>
      <c r="V375" s="163">
        <f t="shared" si="63"/>
        <v>0</v>
      </c>
    </row>
    <row r="376" spans="1:23" s="117" customFormat="1">
      <c r="A376" s="138">
        <v>30</v>
      </c>
      <c r="B376" s="253"/>
      <c r="C376" s="253"/>
      <c r="D376" s="253"/>
      <c r="E376" s="253"/>
      <c r="F376" s="253"/>
      <c r="H376" s="117">
        <f t="shared" si="64"/>
        <v>0</v>
      </c>
      <c r="K376" s="169">
        <f t="shared" si="65"/>
        <v>0</v>
      </c>
      <c r="M376" s="117">
        <f t="shared" si="66"/>
        <v>0</v>
      </c>
      <c r="P376" s="169">
        <f t="shared" si="67"/>
        <v>0</v>
      </c>
      <c r="Q376"/>
      <c r="R376" s="117">
        <f t="shared" si="68"/>
        <v>0</v>
      </c>
      <c r="U376" s="169">
        <f t="shared" si="69"/>
        <v>0</v>
      </c>
      <c r="V376" s="163">
        <f t="shared" si="63"/>
        <v>0</v>
      </c>
    </row>
    <row r="377" spans="1:23" s="117" customFormat="1" ht="13.5" thickBot="1">
      <c r="A377" s="138">
        <v>31</v>
      </c>
      <c r="B377" s="253"/>
      <c r="C377" s="253"/>
      <c r="D377" s="253"/>
      <c r="E377" s="253"/>
      <c r="F377" s="253"/>
      <c r="H377" s="117">
        <f t="shared" si="64"/>
        <v>0</v>
      </c>
      <c r="K377" s="169">
        <f t="shared" si="65"/>
        <v>0</v>
      </c>
      <c r="M377" s="117">
        <f t="shared" si="66"/>
        <v>0</v>
      </c>
      <c r="P377" s="169">
        <f t="shared" si="67"/>
        <v>0</v>
      </c>
      <c r="Q377"/>
      <c r="R377" s="117">
        <f t="shared" si="68"/>
        <v>0</v>
      </c>
      <c r="U377" s="169">
        <f t="shared" si="69"/>
        <v>0</v>
      </c>
      <c r="V377" s="163">
        <f t="shared" si="63"/>
        <v>0</v>
      </c>
    </row>
    <row r="378" spans="1:23" s="117" customFormat="1" ht="16.5" customHeight="1" thickBot="1">
      <c r="A378" s="140"/>
      <c r="B378" s="254" t="s">
        <v>81</v>
      </c>
      <c r="C378" s="254"/>
      <c r="D378" s="254"/>
      <c r="E378" s="254"/>
      <c r="F378" s="255"/>
      <c r="G378" s="144"/>
      <c r="H378" s="144"/>
      <c r="I378" s="144"/>
      <c r="J378" s="144"/>
      <c r="K378" s="169"/>
      <c r="P378" s="169"/>
      <c r="Q378"/>
      <c r="R378" s="123"/>
      <c r="U378" s="169"/>
      <c r="V378" s="163"/>
    </row>
    <row r="379" spans="1:23" s="117" customFormat="1" ht="13.5" thickBot="1">
      <c r="B379" s="254" t="s">
        <v>82</v>
      </c>
      <c r="C379" s="254"/>
      <c r="D379" s="254"/>
      <c r="E379" s="254"/>
      <c r="F379" s="255"/>
      <c r="G379" s="141">
        <f>G378-G347</f>
        <v>0</v>
      </c>
      <c r="H379" s="142">
        <f>SUM(H347:H377)</f>
        <v>0</v>
      </c>
      <c r="I379" s="142">
        <f>SUM(I347:I377)</f>
        <v>0</v>
      </c>
      <c r="J379" s="142">
        <f>SUM(J347:J377)</f>
        <v>0</v>
      </c>
      <c r="K379" s="169">
        <f>SUM(K347:K377)</f>
        <v>0</v>
      </c>
      <c r="L379" s="141">
        <f>L378-L347</f>
        <v>0</v>
      </c>
      <c r="M379" s="142">
        <f>SUM(M347:M377)</f>
        <v>0</v>
      </c>
      <c r="N379" s="142">
        <f>SUM(N347:N377)</f>
        <v>0</v>
      </c>
      <c r="O379" s="142">
        <f>SUM(O347:O377)</f>
        <v>0</v>
      </c>
      <c r="P379" s="169">
        <f>SUM(P347:P377)</f>
        <v>0</v>
      </c>
      <c r="Q379" s="141">
        <f>Q378-Q347</f>
        <v>0</v>
      </c>
      <c r="R379" s="142">
        <f>SUM(R347:R377)</f>
        <v>0</v>
      </c>
      <c r="S379" s="142">
        <f>SUM(S347:S377)</f>
        <v>0</v>
      </c>
      <c r="T379" s="142">
        <f>SUM(T347:T377)</f>
        <v>0</v>
      </c>
      <c r="U379" s="169">
        <f>SUM(U347:U377)</f>
        <v>0</v>
      </c>
      <c r="V379" s="172">
        <f>SUM(V347:V377)</f>
        <v>0</v>
      </c>
    </row>
    <row r="380" spans="1:23" ht="13.5" thickBot="1">
      <c r="A380" s="165"/>
      <c r="B380" s="254"/>
      <c r="C380" s="256"/>
      <c r="D380" s="256"/>
      <c r="E380" s="256"/>
      <c r="F380" s="256"/>
      <c r="G380" s="134"/>
      <c r="H380" s="134"/>
      <c r="I380" s="134"/>
      <c r="J380" s="134"/>
      <c r="K380" s="166"/>
      <c r="L380" s="134"/>
      <c r="M380" s="134"/>
      <c r="N380" s="134"/>
      <c r="O380" s="134"/>
      <c r="P380" s="166"/>
      <c r="Q380" s="134"/>
      <c r="R380" s="134"/>
      <c r="S380" s="134"/>
      <c r="T380" s="134"/>
      <c r="U380" s="166"/>
      <c r="V380" s="135"/>
      <c r="W380" s="134"/>
    </row>
    <row r="381" spans="1:23">
      <c r="K381" s="150"/>
      <c r="P381" s="150"/>
      <c r="U381" s="150"/>
      <c r="V381" s="172"/>
    </row>
    <row r="382" spans="1:23" ht="18.75" thickBot="1">
      <c r="A382" s="146" t="s">
        <v>97</v>
      </c>
      <c r="B382" s="147"/>
      <c r="C382" s="147"/>
      <c r="D382" s="147"/>
      <c r="E382" s="147"/>
      <c r="F382" s="147"/>
      <c r="K382" s="150"/>
      <c r="P382" s="150"/>
      <c r="U382" s="150"/>
      <c r="V382" s="172"/>
    </row>
    <row r="383" spans="1:23" ht="26.25" thickBot="1">
      <c r="A383" s="118" t="s">
        <v>77</v>
      </c>
      <c r="B383" s="119"/>
      <c r="C383" s="119"/>
      <c r="D383" s="119"/>
      <c r="E383" s="119"/>
      <c r="F383" s="119"/>
      <c r="G383" s="164" t="s">
        <v>53</v>
      </c>
      <c r="H383" s="134"/>
      <c r="I383" s="134"/>
      <c r="J383" s="134"/>
      <c r="K383" s="166"/>
      <c r="L383" s="164" t="s">
        <v>54</v>
      </c>
      <c r="M383" s="134"/>
      <c r="N383" s="134"/>
      <c r="O383" s="134"/>
      <c r="P383" s="166"/>
      <c r="Q383" s="164" t="s">
        <v>62</v>
      </c>
      <c r="R383" s="134"/>
      <c r="S383" s="134"/>
      <c r="T383" s="134"/>
      <c r="U383" s="166"/>
      <c r="V383" s="145" t="s">
        <v>78</v>
      </c>
    </row>
    <row r="384" spans="1:23" s="114" customFormat="1" ht="18" customHeight="1">
      <c r="A384" s="120" t="s">
        <v>79</v>
      </c>
      <c r="B384" s="115" t="s">
        <v>80</v>
      </c>
      <c r="C384" s="136"/>
      <c r="D384" s="136"/>
      <c r="E384" s="136"/>
      <c r="F384" s="137"/>
      <c r="G384" s="167" t="s">
        <v>72</v>
      </c>
      <c r="H384" s="167" t="s">
        <v>73</v>
      </c>
      <c r="I384" s="167" t="s">
        <v>74</v>
      </c>
      <c r="J384" s="167" t="s">
        <v>75</v>
      </c>
      <c r="K384" s="170" t="s">
        <v>76</v>
      </c>
      <c r="L384" s="167" t="s">
        <v>72</v>
      </c>
      <c r="M384" s="167" t="s">
        <v>73</v>
      </c>
      <c r="N384" s="167" t="s">
        <v>74</v>
      </c>
      <c r="O384" s="167" t="s">
        <v>75</v>
      </c>
      <c r="P384" s="170" t="s">
        <v>76</v>
      </c>
      <c r="Q384" s="167" t="s">
        <v>72</v>
      </c>
      <c r="R384" s="167" t="s">
        <v>73</v>
      </c>
      <c r="S384" s="167" t="s">
        <v>74</v>
      </c>
      <c r="T384" s="167" t="s">
        <v>75</v>
      </c>
      <c r="U384" s="170" t="s">
        <v>76</v>
      </c>
      <c r="V384" s="173" t="s">
        <v>76</v>
      </c>
      <c r="W384" s="136" t="s">
        <v>50</v>
      </c>
    </row>
    <row r="385" spans="1:22" s="117" customFormat="1">
      <c r="A385" s="138">
        <v>1</v>
      </c>
      <c r="B385" s="253"/>
      <c r="C385" s="253"/>
      <c r="D385" s="253"/>
      <c r="E385" s="253"/>
      <c r="F385" s="253"/>
      <c r="G385" s="117">
        <f>G378</f>
        <v>0</v>
      </c>
      <c r="H385" s="117">
        <f>G386-G385</f>
        <v>0</v>
      </c>
      <c r="K385" s="169">
        <f>H385-(I385+J385)</f>
        <v>0</v>
      </c>
      <c r="L385" s="117">
        <f>L378</f>
        <v>0</v>
      </c>
      <c r="M385" s="117">
        <f>L386-L385</f>
        <v>0</v>
      </c>
      <c r="P385" s="169">
        <f>M385-(N385+O385)</f>
        <v>0</v>
      </c>
      <c r="Q385" s="117">
        <f>Q378</f>
        <v>0</v>
      </c>
      <c r="R385" s="117">
        <f>Q386-Q385</f>
        <v>0</v>
      </c>
      <c r="U385" s="169">
        <f>R385-(S385+T385)</f>
        <v>0</v>
      </c>
      <c r="V385" s="163">
        <f t="shared" ref="V385:V414" si="70">K385+P385+U385</f>
        <v>0</v>
      </c>
    </row>
    <row r="386" spans="1:22" s="117" customFormat="1">
      <c r="A386" s="138">
        <v>2</v>
      </c>
      <c r="B386" s="253"/>
      <c r="C386" s="253"/>
      <c r="D386" s="253"/>
      <c r="E386" s="253"/>
      <c r="F386" s="253"/>
      <c r="H386" s="117">
        <f t="shared" ref="H386:H413" si="71">G387-G386</f>
        <v>0</v>
      </c>
      <c r="K386" s="169">
        <f t="shared" ref="K386:K415" si="72">H386-(I386+J386)</f>
        <v>0</v>
      </c>
      <c r="M386" s="117">
        <f t="shared" ref="M386:M413" si="73">L387-L386</f>
        <v>0</v>
      </c>
      <c r="P386" s="169">
        <f t="shared" ref="P386:P415" si="74">M386-(N386+O386)</f>
        <v>0</v>
      </c>
      <c r="Q386"/>
      <c r="R386" s="117">
        <f t="shared" ref="R386:R414" si="75">Q387-Q386</f>
        <v>0</v>
      </c>
      <c r="U386" s="169">
        <f t="shared" ref="U386:U415" si="76">R386-(S386+T386)</f>
        <v>0</v>
      </c>
      <c r="V386" s="163">
        <f t="shared" si="70"/>
        <v>0</v>
      </c>
    </row>
    <row r="387" spans="1:22" s="117" customFormat="1">
      <c r="A387" s="139">
        <v>3</v>
      </c>
      <c r="B387" s="252"/>
      <c r="C387" s="252"/>
      <c r="D387" s="252"/>
      <c r="E387" s="252"/>
      <c r="F387" s="252"/>
      <c r="H387" s="117">
        <f t="shared" si="71"/>
        <v>0</v>
      </c>
      <c r="K387" s="169">
        <f t="shared" si="72"/>
        <v>0</v>
      </c>
      <c r="M387" s="117">
        <f t="shared" si="73"/>
        <v>0</v>
      </c>
      <c r="P387" s="169">
        <f t="shared" si="74"/>
        <v>0</v>
      </c>
      <c r="Q387"/>
      <c r="R387" s="117">
        <f t="shared" si="75"/>
        <v>0</v>
      </c>
      <c r="U387" s="169">
        <f t="shared" si="76"/>
        <v>0</v>
      </c>
      <c r="V387" s="163">
        <f t="shared" si="70"/>
        <v>0</v>
      </c>
    </row>
    <row r="388" spans="1:22" s="117" customFormat="1">
      <c r="A388" s="138">
        <v>4</v>
      </c>
      <c r="B388" s="253"/>
      <c r="C388" s="253"/>
      <c r="D388" s="253"/>
      <c r="E388" s="253"/>
      <c r="F388" s="253"/>
      <c r="H388" s="117">
        <f t="shared" si="71"/>
        <v>0</v>
      </c>
      <c r="K388" s="169">
        <f t="shared" si="72"/>
        <v>0</v>
      </c>
      <c r="M388" s="117">
        <f t="shared" si="73"/>
        <v>0</v>
      </c>
      <c r="P388" s="169">
        <f t="shared" si="74"/>
        <v>0</v>
      </c>
      <c r="Q388"/>
      <c r="R388" s="117">
        <f t="shared" si="75"/>
        <v>0</v>
      </c>
      <c r="U388" s="169">
        <f t="shared" si="76"/>
        <v>0</v>
      </c>
      <c r="V388" s="163">
        <f t="shared" si="70"/>
        <v>0</v>
      </c>
    </row>
    <row r="389" spans="1:22" s="117" customFormat="1">
      <c r="A389" s="138">
        <v>5</v>
      </c>
      <c r="B389" s="253"/>
      <c r="C389" s="253"/>
      <c r="D389" s="253"/>
      <c r="E389" s="253"/>
      <c r="F389" s="253"/>
      <c r="H389" s="117">
        <f t="shared" si="71"/>
        <v>0</v>
      </c>
      <c r="K389" s="169">
        <f t="shared" si="72"/>
        <v>0</v>
      </c>
      <c r="M389" s="117">
        <f t="shared" si="73"/>
        <v>0</v>
      </c>
      <c r="P389" s="169">
        <f t="shared" si="74"/>
        <v>0</v>
      </c>
      <c r="Q389"/>
      <c r="R389" s="117">
        <f t="shared" si="75"/>
        <v>0</v>
      </c>
      <c r="U389" s="169">
        <f t="shared" si="76"/>
        <v>0</v>
      </c>
      <c r="V389" s="163">
        <f t="shared" si="70"/>
        <v>0</v>
      </c>
    </row>
    <row r="390" spans="1:22" s="117" customFormat="1">
      <c r="A390" s="138">
        <v>6</v>
      </c>
      <c r="B390" s="253"/>
      <c r="C390" s="253"/>
      <c r="D390" s="253"/>
      <c r="E390" s="253"/>
      <c r="F390" s="253"/>
      <c r="H390" s="117">
        <f t="shared" si="71"/>
        <v>0</v>
      </c>
      <c r="K390" s="169">
        <f t="shared" si="72"/>
        <v>0</v>
      </c>
      <c r="M390" s="117">
        <f t="shared" si="73"/>
        <v>0</v>
      </c>
      <c r="P390" s="169">
        <f t="shared" si="74"/>
        <v>0</v>
      </c>
      <c r="Q390"/>
      <c r="R390" s="117">
        <f t="shared" si="75"/>
        <v>0</v>
      </c>
      <c r="U390" s="169">
        <f t="shared" si="76"/>
        <v>0</v>
      </c>
      <c r="V390" s="163">
        <f t="shared" si="70"/>
        <v>0</v>
      </c>
    </row>
    <row r="391" spans="1:22" s="117" customFormat="1">
      <c r="A391" s="138">
        <v>7</v>
      </c>
      <c r="B391" s="253"/>
      <c r="C391" s="253"/>
      <c r="D391" s="253"/>
      <c r="E391" s="253"/>
      <c r="F391" s="253"/>
      <c r="H391" s="117">
        <f t="shared" si="71"/>
        <v>0</v>
      </c>
      <c r="K391" s="169">
        <f t="shared" si="72"/>
        <v>0</v>
      </c>
      <c r="M391" s="117">
        <f t="shared" si="73"/>
        <v>0</v>
      </c>
      <c r="P391" s="169">
        <f t="shared" si="74"/>
        <v>0</v>
      </c>
      <c r="Q391"/>
      <c r="R391" s="117">
        <f t="shared" si="75"/>
        <v>0</v>
      </c>
      <c r="U391" s="169">
        <f t="shared" si="76"/>
        <v>0</v>
      </c>
      <c r="V391" s="163">
        <f t="shared" si="70"/>
        <v>0</v>
      </c>
    </row>
    <row r="392" spans="1:22" s="117" customFormat="1">
      <c r="A392" s="138">
        <v>8</v>
      </c>
      <c r="B392" s="253"/>
      <c r="C392" s="253"/>
      <c r="D392" s="253"/>
      <c r="E392" s="253"/>
      <c r="F392" s="253"/>
      <c r="H392" s="117">
        <f t="shared" si="71"/>
        <v>0</v>
      </c>
      <c r="K392" s="169">
        <f t="shared" si="72"/>
        <v>0</v>
      </c>
      <c r="M392" s="117">
        <f t="shared" si="73"/>
        <v>0</v>
      </c>
      <c r="P392" s="169">
        <f t="shared" si="74"/>
        <v>0</v>
      </c>
      <c r="Q392"/>
      <c r="R392" s="117">
        <f t="shared" si="75"/>
        <v>0</v>
      </c>
      <c r="U392" s="169">
        <f t="shared" si="76"/>
        <v>0</v>
      </c>
      <c r="V392" s="163">
        <f t="shared" si="70"/>
        <v>0</v>
      </c>
    </row>
    <row r="393" spans="1:22" s="117" customFormat="1">
      <c r="A393" s="138">
        <v>9</v>
      </c>
      <c r="B393" s="253"/>
      <c r="C393" s="253"/>
      <c r="D393" s="253"/>
      <c r="E393" s="253"/>
      <c r="F393" s="253"/>
      <c r="H393" s="117">
        <f t="shared" si="71"/>
        <v>0</v>
      </c>
      <c r="K393" s="169">
        <f t="shared" si="72"/>
        <v>0</v>
      </c>
      <c r="M393" s="117">
        <f t="shared" si="73"/>
        <v>0</v>
      </c>
      <c r="P393" s="169">
        <f t="shared" si="74"/>
        <v>0</v>
      </c>
      <c r="Q393"/>
      <c r="R393" s="117">
        <f t="shared" si="75"/>
        <v>0</v>
      </c>
      <c r="U393" s="169">
        <f t="shared" si="76"/>
        <v>0</v>
      </c>
      <c r="V393" s="163">
        <f t="shared" si="70"/>
        <v>0</v>
      </c>
    </row>
    <row r="394" spans="1:22" s="117" customFormat="1">
      <c r="A394" s="139">
        <v>10</v>
      </c>
      <c r="B394" s="252"/>
      <c r="C394" s="252"/>
      <c r="D394" s="252"/>
      <c r="E394" s="252"/>
      <c r="F394" s="252"/>
      <c r="H394" s="117">
        <f t="shared" si="71"/>
        <v>0</v>
      </c>
      <c r="K394" s="169">
        <f t="shared" si="72"/>
        <v>0</v>
      </c>
      <c r="M394" s="117">
        <f t="shared" si="73"/>
        <v>0</v>
      </c>
      <c r="P394" s="169">
        <f t="shared" si="74"/>
        <v>0</v>
      </c>
      <c r="Q394"/>
      <c r="R394" s="117">
        <f t="shared" si="75"/>
        <v>0</v>
      </c>
      <c r="U394" s="169">
        <f t="shared" si="76"/>
        <v>0</v>
      </c>
      <c r="V394" s="163">
        <f t="shared" si="70"/>
        <v>0</v>
      </c>
    </row>
    <row r="395" spans="1:22" s="117" customFormat="1">
      <c r="A395" s="138">
        <v>11</v>
      </c>
      <c r="B395" s="253"/>
      <c r="C395" s="253"/>
      <c r="D395" s="253"/>
      <c r="E395" s="253"/>
      <c r="F395" s="253"/>
      <c r="H395" s="117">
        <f t="shared" si="71"/>
        <v>0</v>
      </c>
      <c r="K395" s="169">
        <f t="shared" si="72"/>
        <v>0</v>
      </c>
      <c r="M395" s="117">
        <f t="shared" si="73"/>
        <v>0</v>
      </c>
      <c r="P395" s="169">
        <f t="shared" si="74"/>
        <v>0</v>
      </c>
      <c r="Q395"/>
      <c r="R395" s="117">
        <f t="shared" si="75"/>
        <v>0</v>
      </c>
      <c r="U395" s="169">
        <f t="shared" si="76"/>
        <v>0</v>
      </c>
      <c r="V395" s="163">
        <f t="shared" si="70"/>
        <v>0</v>
      </c>
    </row>
    <row r="396" spans="1:22" s="117" customFormat="1">
      <c r="A396" s="138">
        <v>12</v>
      </c>
      <c r="B396" s="253"/>
      <c r="C396" s="253"/>
      <c r="D396" s="253"/>
      <c r="E396" s="253"/>
      <c r="F396" s="253"/>
      <c r="H396" s="117">
        <f t="shared" si="71"/>
        <v>0</v>
      </c>
      <c r="K396" s="169">
        <f t="shared" si="72"/>
        <v>0</v>
      </c>
      <c r="M396" s="117">
        <f t="shared" si="73"/>
        <v>0</v>
      </c>
      <c r="P396" s="169">
        <f t="shared" si="74"/>
        <v>0</v>
      </c>
      <c r="Q396"/>
      <c r="R396" s="117">
        <f t="shared" si="75"/>
        <v>0</v>
      </c>
      <c r="U396" s="169">
        <f t="shared" si="76"/>
        <v>0</v>
      </c>
      <c r="V396" s="163">
        <f t="shared" si="70"/>
        <v>0</v>
      </c>
    </row>
    <row r="397" spans="1:22" s="117" customFormat="1">
      <c r="A397" s="138">
        <v>13</v>
      </c>
      <c r="B397" s="253"/>
      <c r="C397" s="253"/>
      <c r="D397" s="253"/>
      <c r="E397" s="253"/>
      <c r="F397" s="253"/>
      <c r="H397" s="117">
        <f t="shared" si="71"/>
        <v>0</v>
      </c>
      <c r="K397" s="169">
        <f t="shared" si="72"/>
        <v>0</v>
      </c>
      <c r="M397" s="117">
        <f t="shared" si="73"/>
        <v>0</v>
      </c>
      <c r="P397" s="169">
        <f t="shared" si="74"/>
        <v>0</v>
      </c>
      <c r="Q397"/>
      <c r="R397" s="117">
        <f t="shared" si="75"/>
        <v>0</v>
      </c>
      <c r="U397" s="169">
        <f t="shared" si="76"/>
        <v>0</v>
      </c>
      <c r="V397" s="163">
        <f t="shared" si="70"/>
        <v>0</v>
      </c>
    </row>
    <row r="398" spans="1:22" s="117" customFormat="1">
      <c r="A398" s="138">
        <v>14</v>
      </c>
      <c r="B398" s="253"/>
      <c r="C398" s="253"/>
      <c r="D398" s="253"/>
      <c r="E398" s="253"/>
      <c r="F398" s="253"/>
      <c r="H398" s="117">
        <f t="shared" si="71"/>
        <v>0</v>
      </c>
      <c r="K398" s="169">
        <f t="shared" si="72"/>
        <v>0</v>
      </c>
      <c r="M398" s="117">
        <f t="shared" si="73"/>
        <v>0</v>
      </c>
      <c r="P398" s="169">
        <f t="shared" si="74"/>
        <v>0</v>
      </c>
      <c r="Q398"/>
      <c r="R398" s="117">
        <f t="shared" si="75"/>
        <v>0</v>
      </c>
      <c r="U398" s="169">
        <f t="shared" si="76"/>
        <v>0</v>
      </c>
      <c r="V398" s="163">
        <f t="shared" si="70"/>
        <v>0</v>
      </c>
    </row>
    <row r="399" spans="1:22" s="117" customFormat="1">
      <c r="A399" s="138">
        <v>15</v>
      </c>
      <c r="B399" s="253"/>
      <c r="C399" s="253"/>
      <c r="D399" s="253"/>
      <c r="E399" s="253"/>
      <c r="F399" s="253"/>
      <c r="H399" s="117">
        <f t="shared" si="71"/>
        <v>0</v>
      </c>
      <c r="K399" s="169">
        <f t="shared" si="72"/>
        <v>0</v>
      </c>
      <c r="M399" s="117">
        <f t="shared" si="73"/>
        <v>0</v>
      </c>
      <c r="P399" s="169">
        <f t="shared" si="74"/>
        <v>0</v>
      </c>
      <c r="Q399"/>
      <c r="R399" s="117">
        <f t="shared" si="75"/>
        <v>0</v>
      </c>
      <c r="U399" s="169">
        <f t="shared" si="76"/>
        <v>0</v>
      </c>
      <c r="V399" s="163">
        <f t="shared" si="70"/>
        <v>0</v>
      </c>
    </row>
    <row r="400" spans="1:22" s="117" customFormat="1">
      <c r="A400" s="138">
        <v>16</v>
      </c>
      <c r="B400" s="253"/>
      <c r="C400" s="253"/>
      <c r="D400" s="253"/>
      <c r="E400" s="253"/>
      <c r="F400" s="253"/>
      <c r="H400" s="117">
        <f t="shared" si="71"/>
        <v>0</v>
      </c>
      <c r="K400" s="169">
        <f t="shared" si="72"/>
        <v>0</v>
      </c>
      <c r="M400" s="117">
        <f t="shared" si="73"/>
        <v>0</v>
      </c>
      <c r="P400" s="169">
        <f t="shared" si="74"/>
        <v>0</v>
      </c>
      <c r="Q400"/>
      <c r="R400" s="117">
        <f t="shared" si="75"/>
        <v>0</v>
      </c>
      <c r="U400" s="169">
        <f t="shared" si="76"/>
        <v>0</v>
      </c>
      <c r="V400" s="163">
        <f t="shared" si="70"/>
        <v>0</v>
      </c>
    </row>
    <row r="401" spans="1:22" s="117" customFormat="1">
      <c r="A401" s="139">
        <v>17</v>
      </c>
      <c r="B401" s="252"/>
      <c r="C401" s="252"/>
      <c r="D401" s="252"/>
      <c r="E401" s="252"/>
      <c r="F401" s="252"/>
      <c r="H401" s="117">
        <f t="shared" si="71"/>
        <v>0</v>
      </c>
      <c r="K401" s="169">
        <f t="shared" si="72"/>
        <v>0</v>
      </c>
      <c r="M401" s="117">
        <f t="shared" si="73"/>
        <v>0</v>
      </c>
      <c r="P401" s="169">
        <f t="shared" si="74"/>
        <v>0</v>
      </c>
      <c r="Q401"/>
      <c r="R401" s="117">
        <f t="shared" si="75"/>
        <v>0</v>
      </c>
      <c r="U401" s="169">
        <f t="shared" si="76"/>
        <v>0</v>
      </c>
      <c r="V401" s="163">
        <f t="shared" si="70"/>
        <v>0</v>
      </c>
    </row>
    <row r="402" spans="1:22" s="117" customFormat="1">
      <c r="A402" s="138">
        <v>18</v>
      </c>
      <c r="B402" s="253"/>
      <c r="C402" s="253"/>
      <c r="D402" s="253"/>
      <c r="E402" s="253"/>
      <c r="F402" s="253"/>
      <c r="H402" s="117">
        <f t="shared" si="71"/>
        <v>0</v>
      </c>
      <c r="K402" s="169">
        <f t="shared" si="72"/>
        <v>0</v>
      </c>
      <c r="M402" s="117">
        <f t="shared" si="73"/>
        <v>0</v>
      </c>
      <c r="P402" s="169">
        <f t="shared" si="74"/>
        <v>0</v>
      </c>
      <c r="Q402"/>
      <c r="R402" s="117">
        <f t="shared" si="75"/>
        <v>0</v>
      </c>
      <c r="U402" s="169">
        <f t="shared" si="76"/>
        <v>0</v>
      </c>
      <c r="V402" s="163">
        <f t="shared" si="70"/>
        <v>0</v>
      </c>
    </row>
    <row r="403" spans="1:22" s="117" customFormat="1">
      <c r="A403" s="138">
        <v>19</v>
      </c>
      <c r="B403" s="253"/>
      <c r="C403" s="253"/>
      <c r="D403" s="253"/>
      <c r="E403" s="253"/>
      <c r="F403" s="253"/>
      <c r="H403" s="117">
        <f t="shared" si="71"/>
        <v>0</v>
      </c>
      <c r="K403" s="169">
        <f t="shared" si="72"/>
        <v>0</v>
      </c>
      <c r="M403" s="117">
        <f t="shared" si="73"/>
        <v>0</v>
      </c>
      <c r="P403" s="169">
        <f t="shared" si="74"/>
        <v>0</v>
      </c>
      <c r="Q403"/>
      <c r="R403" s="117">
        <f t="shared" si="75"/>
        <v>0</v>
      </c>
      <c r="U403" s="169">
        <f t="shared" si="76"/>
        <v>0</v>
      </c>
      <c r="V403" s="163">
        <f t="shared" si="70"/>
        <v>0</v>
      </c>
    </row>
    <row r="404" spans="1:22" s="117" customFormat="1">
      <c r="A404" s="138">
        <v>20</v>
      </c>
      <c r="B404" s="253"/>
      <c r="C404" s="253"/>
      <c r="D404" s="253"/>
      <c r="E404" s="253"/>
      <c r="F404" s="253"/>
      <c r="H404" s="117">
        <f t="shared" si="71"/>
        <v>0</v>
      </c>
      <c r="K404" s="169">
        <f t="shared" si="72"/>
        <v>0</v>
      </c>
      <c r="M404" s="117">
        <f t="shared" si="73"/>
        <v>0</v>
      </c>
      <c r="P404" s="169">
        <f t="shared" si="74"/>
        <v>0</v>
      </c>
      <c r="Q404"/>
      <c r="R404" s="117">
        <f t="shared" si="75"/>
        <v>0</v>
      </c>
      <c r="U404" s="169">
        <f t="shared" si="76"/>
        <v>0</v>
      </c>
      <c r="V404" s="163">
        <f t="shared" si="70"/>
        <v>0</v>
      </c>
    </row>
    <row r="405" spans="1:22" s="117" customFormat="1">
      <c r="A405" s="138">
        <v>21</v>
      </c>
      <c r="B405" s="253"/>
      <c r="C405" s="253"/>
      <c r="D405" s="253"/>
      <c r="E405" s="253"/>
      <c r="F405" s="253"/>
      <c r="H405" s="117">
        <f t="shared" si="71"/>
        <v>0</v>
      </c>
      <c r="K405" s="169">
        <f t="shared" si="72"/>
        <v>0</v>
      </c>
      <c r="M405" s="117">
        <f t="shared" si="73"/>
        <v>0</v>
      </c>
      <c r="P405" s="169">
        <f t="shared" si="74"/>
        <v>0</v>
      </c>
      <c r="Q405"/>
      <c r="R405" s="117">
        <f t="shared" si="75"/>
        <v>0</v>
      </c>
      <c r="U405" s="169">
        <f t="shared" si="76"/>
        <v>0</v>
      </c>
      <c r="V405" s="163">
        <f t="shared" si="70"/>
        <v>0</v>
      </c>
    </row>
    <row r="406" spans="1:22" s="117" customFormat="1">
      <c r="A406" s="138">
        <v>22</v>
      </c>
      <c r="B406" s="253"/>
      <c r="C406" s="253"/>
      <c r="D406" s="253"/>
      <c r="E406" s="253"/>
      <c r="F406" s="253"/>
      <c r="H406" s="117">
        <f t="shared" si="71"/>
        <v>0</v>
      </c>
      <c r="K406" s="169">
        <f t="shared" si="72"/>
        <v>0</v>
      </c>
      <c r="M406" s="117">
        <f t="shared" si="73"/>
        <v>0</v>
      </c>
      <c r="P406" s="169">
        <f t="shared" si="74"/>
        <v>0</v>
      </c>
      <c r="Q406"/>
      <c r="R406" s="117">
        <f t="shared" si="75"/>
        <v>0</v>
      </c>
      <c r="U406" s="169">
        <f t="shared" si="76"/>
        <v>0</v>
      </c>
      <c r="V406" s="163">
        <f t="shared" si="70"/>
        <v>0</v>
      </c>
    </row>
    <row r="407" spans="1:22" s="117" customFormat="1">
      <c r="A407" s="138">
        <v>23</v>
      </c>
      <c r="B407" s="253"/>
      <c r="C407" s="253"/>
      <c r="D407" s="253"/>
      <c r="E407" s="253"/>
      <c r="F407" s="253"/>
      <c r="H407" s="117">
        <f t="shared" si="71"/>
        <v>0</v>
      </c>
      <c r="K407" s="169">
        <f t="shared" si="72"/>
        <v>0</v>
      </c>
      <c r="M407" s="117">
        <f t="shared" si="73"/>
        <v>0</v>
      </c>
      <c r="P407" s="169">
        <f t="shared" si="74"/>
        <v>0</v>
      </c>
      <c r="Q407"/>
      <c r="R407" s="117">
        <f t="shared" si="75"/>
        <v>0</v>
      </c>
      <c r="U407" s="169">
        <f t="shared" si="76"/>
        <v>0</v>
      </c>
      <c r="V407" s="163">
        <f t="shared" si="70"/>
        <v>0</v>
      </c>
    </row>
    <row r="408" spans="1:22" s="117" customFormat="1">
      <c r="A408" s="139">
        <v>24</v>
      </c>
      <c r="B408" s="252"/>
      <c r="C408" s="252"/>
      <c r="D408" s="252"/>
      <c r="E408" s="252"/>
      <c r="F408" s="252"/>
      <c r="H408" s="117">
        <f t="shared" si="71"/>
        <v>0</v>
      </c>
      <c r="K408" s="169">
        <f t="shared" si="72"/>
        <v>0</v>
      </c>
      <c r="M408" s="117">
        <f t="shared" si="73"/>
        <v>0</v>
      </c>
      <c r="P408" s="169">
        <f t="shared" si="74"/>
        <v>0</v>
      </c>
      <c r="Q408"/>
      <c r="R408" s="117">
        <f t="shared" si="75"/>
        <v>0</v>
      </c>
      <c r="U408" s="169">
        <f t="shared" si="76"/>
        <v>0</v>
      </c>
      <c r="V408" s="163">
        <f t="shared" si="70"/>
        <v>0</v>
      </c>
    </row>
    <row r="409" spans="1:22" s="117" customFormat="1">
      <c r="A409" s="138">
        <v>25</v>
      </c>
      <c r="B409" s="253"/>
      <c r="C409" s="253"/>
      <c r="D409" s="253"/>
      <c r="E409" s="253"/>
      <c r="F409" s="253"/>
      <c r="H409" s="117">
        <f t="shared" si="71"/>
        <v>0</v>
      </c>
      <c r="K409" s="169">
        <f t="shared" si="72"/>
        <v>0</v>
      </c>
      <c r="M409" s="117">
        <f t="shared" si="73"/>
        <v>0</v>
      </c>
      <c r="P409" s="169">
        <f t="shared" si="74"/>
        <v>0</v>
      </c>
      <c r="Q409"/>
      <c r="R409" s="117">
        <f t="shared" si="75"/>
        <v>0</v>
      </c>
      <c r="U409" s="169">
        <f t="shared" si="76"/>
        <v>0</v>
      </c>
      <c r="V409" s="163">
        <f t="shared" si="70"/>
        <v>0</v>
      </c>
    </row>
    <row r="410" spans="1:22" s="117" customFormat="1">
      <c r="A410" s="138">
        <v>26</v>
      </c>
      <c r="B410" s="253"/>
      <c r="C410" s="253"/>
      <c r="D410" s="253"/>
      <c r="E410" s="253"/>
      <c r="F410" s="253"/>
      <c r="H410" s="117">
        <f t="shared" si="71"/>
        <v>0</v>
      </c>
      <c r="K410" s="169">
        <f t="shared" si="72"/>
        <v>0</v>
      </c>
      <c r="M410" s="117">
        <f t="shared" si="73"/>
        <v>0</v>
      </c>
      <c r="P410" s="169">
        <f t="shared" si="74"/>
        <v>0</v>
      </c>
      <c r="Q410"/>
      <c r="R410" s="117">
        <f t="shared" si="75"/>
        <v>0</v>
      </c>
      <c r="U410" s="169">
        <f t="shared" si="76"/>
        <v>0</v>
      </c>
      <c r="V410" s="163">
        <f t="shared" si="70"/>
        <v>0</v>
      </c>
    </row>
    <row r="411" spans="1:22" s="117" customFormat="1">
      <c r="A411" s="138">
        <v>27</v>
      </c>
      <c r="B411" s="253"/>
      <c r="C411" s="253"/>
      <c r="D411" s="253"/>
      <c r="E411" s="253"/>
      <c r="F411" s="253"/>
      <c r="H411" s="117">
        <f t="shared" si="71"/>
        <v>0</v>
      </c>
      <c r="K411" s="169">
        <f t="shared" si="72"/>
        <v>0</v>
      </c>
      <c r="M411" s="117">
        <f t="shared" si="73"/>
        <v>0</v>
      </c>
      <c r="P411" s="169">
        <f t="shared" si="74"/>
        <v>0</v>
      </c>
      <c r="Q411"/>
      <c r="R411" s="117">
        <f t="shared" si="75"/>
        <v>0</v>
      </c>
      <c r="U411" s="169">
        <f t="shared" si="76"/>
        <v>0</v>
      </c>
      <c r="V411" s="163">
        <f t="shared" si="70"/>
        <v>0</v>
      </c>
    </row>
    <row r="412" spans="1:22" s="117" customFormat="1">
      <c r="A412" s="138">
        <v>28</v>
      </c>
      <c r="B412" s="253"/>
      <c r="C412" s="253"/>
      <c r="D412" s="253"/>
      <c r="E412" s="253"/>
      <c r="F412" s="253"/>
      <c r="H412" s="117">
        <f t="shared" si="71"/>
        <v>0</v>
      </c>
      <c r="K412" s="169">
        <f t="shared" si="72"/>
        <v>0</v>
      </c>
      <c r="M412" s="117">
        <f t="shared" si="73"/>
        <v>0</v>
      </c>
      <c r="P412" s="169">
        <f t="shared" si="74"/>
        <v>0</v>
      </c>
      <c r="Q412"/>
      <c r="R412" s="117">
        <f t="shared" si="75"/>
        <v>0</v>
      </c>
      <c r="U412" s="169">
        <f t="shared" si="76"/>
        <v>0</v>
      </c>
      <c r="V412" s="163">
        <f t="shared" si="70"/>
        <v>0</v>
      </c>
    </row>
    <row r="413" spans="1:22" s="117" customFormat="1">
      <c r="A413" s="138">
        <v>29</v>
      </c>
      <c r="B413" s="253"/>
      <c r="C413" s="253"/>
      <c r="D413" s="253"/>
      <c r="E413" s="253"/>
      <c r="F413" s="253"/>
      <c r="H413" s="117">
        <f t="shared" si="71"/>
        <v>0</v>
      </c>
      <c r="K413" s="169">
        <f t="shared" si="72"/>
        <v>0</v>
      </c>
      <c r="M413" s="117">
        <f t="shared" si="73"/>
        <v>0</v>
      </c>
      <c r="P413" s="169">
        <f t="shared" si="74"/>
        <v>0</v>
      </c>
      <c r="Q413"/>
      <c r="R413" s="117">
        <f t="shared" si="75"/>
        <v>0</v>
      </c>
      <c r="U413" s="169">
        <f t="shared" si="76"/>
        <v>0</v>
      </c>
      <c r="V413" s="163">
        <f t="shared" si="70"/>
        <v>0</v>
      </c>
    </row>
    <row r="414" spans="1:22" s="117" customFormat="1">
      <c r="A414" s="138">
        <v>30</v>
      </c>
      <c r="B414" s="253"/>
      <c r="C414" s="253"/>
      <c r="D414" s="253"/>
      <c r="E414" s="253"/>
      <c r="F414" s="253"/>
      <c r="H414" s="117">
        <f>G415-G414</f>
        <v>0</v>
      </c>
      <c r="K414" s="169">
        <f t="shared" si="72"/>
        <v>0</v>
      </c>
      <c r="M414" s="117">
        <f>L415-L414</f>
        <v>0</v>
      </c>
      <c r="P414" s="169">
        <f t="shared" si="74"/>
        <v>0</v>
      </c>
      <c r="Q414"/>
      <c r="R414" s="117">
        <f t="shared" si="75"/>
        <v>0</v>
      </c>
      <c r="U414" s="169">
        <f t="shared" si="76"/>
        <v>0</v>
      </c>
      <c r="V414" s="163">
        <f t="shared" si="70"/>
        <v>0</v>
      </c>
    </row>
    <row r="415" spans="1:22" s="117" customFormat="1" ht="13.5" thickBot="1">
      <c r="A415" s="161">
        <v>31</v>
      </c>
      <c r="B415" s="259"/>
      <c r="C415" s="259"/>
      <c r="D415" s="259"/>
      <c r="E415" s="259"/>
      <c r="F415" s="259"/>
      <c r="G415" s="157">
        <f>G414</f>
        <v>0</v>
      </c>
      <c r="H415" s="162">
        <f>G416-G415</f>
        <v>0</v>
      </c>
      <c r="I415" s="162">
        <v>0</v>
      </c>
      <c r="J415" s="162">
        <v>0</v>
      </c>
      <c r="K415" s="169">
        <f t="shared" si="72"/>
        <v>0</v>
      </c>
      <c r="L415" s="157">
        <f>L414</f>
        <v>0</v>
      </c>
      <c r="M415" s="162">
        <f>L416-L415</f>
        <v>0</v>
      </c>
      <c r="N415" s="162">
        <v>0</v>
      </c>
      <c r="O415" s="162">
        <v>0</v>
      </c>
      <c r="P415" s="169">
        <f t="shared" si="74"/>
        <v>0</v>
      </c>
      <c r="Q415" s="157">
        <f>Q414</f>
        <v>0</v>
      </c>
      <c r="R415" s="162">
        <v>0</v>
      </c>
      <c r="S415" s="162">
        <v>0</v>
      </c>
      <c r="T415" s="162">
        <v>0</v>
      </c>
      <c r="U415" s="169">
        <f t="shared" si="76"/>
        <v>0</v>
      </c>
      <c r="V415" s="163"/>
    </row>
    <row r="416" spans="1:22" s="117" customFormat="1" ht="16.5" customHeight="1" thickBot="1">
      <c r="A416" s="140"/>
      <c r="B416" s="254" t="s">
        <v>81</v>
      </c>
      <c r="C416" s="254"/>
      <c r="D416" s="254"/>
      <c r="E416" s="254"/>
      <c r="F416" s="255"/>
      <c r="H416" s="144"/>
      <c r="I416" s="144"/>
      <c r="J416" s="144"/>
      <c r="K416" s="169"/>
      <c r="P416" s="169"/>
      <c r="Q416"/>
      <c r="U416" s="169"/>
      <c r="V416" s="163"/>
    </row>
    <row r="417" spans="1:23" s="117" customFormat="1" ht="13.5" thickBot="1">
      <c r="B417" s="257" t="s">
        <v>82</v>
      </c>
      <c r="C417" s="257"/>
      <c r="D417" s="257"/>
      <c r="E417" s="257"/>
      <c r="F417" s="258"/>
      <c r="G417" s="141">
        <f>G416-G385</f>
        <v>0</v>
      </c>
      <c r="H417" s="142">
        <f>SUM(H385:H415)</f>
        <v>0</v>
      </c>
      <c r="I417" s="142">
        <f>SUM(I385:I415)</f>
        <v>0</v>
      </c>
      <c r="J417" s="142">
        <f>SUM(J385:J415)</f>
        <v>0</v>
      </c>
      <c r="K417" s="169">
        <f>SUM(K385:K415)</f>
        <v>0</v>
      </c>
      <c r="L417" s="141">
        <f>L416-L385</f>
        <v>0</v>
      </c>
      <c r="M417" s="142">
        <f>SUM(M385:M415)</f>
        <v>0</v>
      </c>
      <c r="N417" s="142">
        <f>SUM(N385:N415)</f>
        <v>0</v>
      </c>
      <c r="O417" s="142">
        <f>SUM(O385:O415)</f>
        <v>0</v>
      </c>
      <c r="P417" s="169">
        <f>SUM(P385:P415)</f>
        <v>0</v>
      </c>
      <c r="Q417" s="141">
        <f>Q416-Q385</f>
        <v>0</v>
      </c>
      <c r="R417" s="142">
        <f>SUM(R385:R415)</f>
        <v>0</v>
      </c>
      <c r="S417" s="142">
        <f>SUM(S385:S415)</f>
        <v>0</v>
      </c>
      <c r="T417" s="142">
        <f>SUM(T385:T415)</f>
        <v>0</v>
      </c>
      <c r="U417" s="169">
        <f>SUM(U385:U415)</f>
        <v>0</v>
      </c>
      <c r="V417" s="172">
        <f>SUM(V385:V415)</f>
        <v>0</v>
      </c>
    </row>
    <row r="418" spans="1:23" ht="13.5" thickBot="1">
      <c r="A418" s="165"/>
      <c r="B418" s="254"/>
      <c r="C418" s="256"/>
      <c r="D418" s="256"/>
      <c r="E418" s="256"/>
      <c r="F418" s="256"/>
      <c r="G418" s="134"/>
      <c r="H418" s="134"/>
      <c r="I418" s="134"/>
      <c r="J418" s="134"/>
      <c r="K418" s="166"/>
      <c r="L418" s="134"/>
      <c r="M418" s="134"/>
      <c r="N418" s="134"/>
      <c r="O418" s="134"/>
      <c r="P418" s="166"/>
      <c r="Q418" s="134"/>
      <c r="R418" s="134"/>
      <c r="S418" s="134"/>
      <c r="T418" s="134"/>
      <c r="U418" s="166"/>
      <c r="V418" s="135"/>
      <c r="W418" s="134"/>
    </row>
    <row r="419" spans="1:23">
      <c r="K419" s="150"/>
      <c r="P419" s="150"/>
      <c r="U419" s="150"/>
      <c r="V419" s="172"/>
    </row>
    <row r="420" spans="1:23" ht="18.75" thickBot="1">
      <c r="A420" s="146" t="s">
        <v>98</v>
      </c>
      <c r="B420" s="148"/>
      <c r="C420" s="147"/>
      <c r="D420" s="147"/>
      <c r="E420" s="147"/>
      <c r="F420" s="147"/>
      <c r="K420" s="150"/>
      <c r="P420" s="150"/>
      <c r="U420" s="150"/>
      <c r="V420" s="172"/>
    </row>
    <row r="421" spans="1:23" ht="23.25" customHeight="1" thickBot="1">
      <c r="A421" s="118" t="s">
        <v>77</v>
      </c>
      <c r="C421" s="149"/>
      <c r="D421" s="149"/>
      <c r="E421" s="149"/>
      <c r="F421" s="149"/>
      <c r="G421" s="164" t="s">
        <v>53</v>
      </c>
      <c r="H421" s="134"/>
      <c r="I421" s="134"/>
      <c r="J421" s="134"/>
      <c r="K421" s="166"/>
      <c r="L421" s="164" t="s">
        <v>54</v>
      </c>
      <c r="M421" s="134"/>
      <c r="N421" s="134"/>
      <c r="O421" s="134"/>
      <c r="P421" s="166"/>
      <c r="Q421" s="164" t="s">
        <v>62</v>
      </c>
      <c r="R421" s="134"/>
      <c r="S421" s="134"/>
      <c r="T421" s="134"/>
      <c r="U421" s="166"/>
      <c r="V421" s="145" t="s">
        <v>78</v>
      </c>
    </row>
    <row r="422" spans="1:23" s="114" customFormat="1" ht="18" customHeight="1">
      <c r="A422" s="120" t="s">
        <v>79</v>
      </c>
      <c r="B422" s="115" t="s">
        <v>80</v>
      </c>
      <c r="C422" s="136"/>
      <c r="D422" s="136"/>
      <c r="E422" s="136"/>
      <c r="F422" s="137"/>
      <c r="G422" s="167" t="s">
        <v>72</v>
      </c>
      <c r="H422" s="167" t="s">
        <v>73</v>
      </c>
      <c r="I422" s="167" t="s">
        <v>74</v>
      </c>
      <c r="J422" s="167" t="s">
        <v>75</v>
      </c>
      <c r="K422" s="170" t="s">
        <v>76</v>
      </c>
      <c r="L422" s="167" t="s">
        <v>72</v>
      </c>
      <c r="M422" s="167" t="s">
        <v>73</v>
      </c>
      <c r="N422" s="167" t="s">
        <v>74</v>
      </c>
      <c r="O422" s="167" t="s">
        <v>75</v>
      </c>
      <c r="P422" s="170" t="s">
        <v>76</v>
      </c>
      <c r="Q422" s="167" t="s">
        <v>72</v>
      </c>
      <c r="R422" s="167" t="s">
        <v>73</v>
      </c>
      <c r="S422" s="167" t="s">
        <v>74</v>
      </c>
      <c r="T422" s="167" t="s">
        <v>75</v>
      </c>
      <c r="U422" s="170" t="s">
        <v>76</v>
      </c>
      <c r="V422" s="173" t="s">
        <v>76</v>
      </c>
      <c r="W422" s="136" t="s">
        <v>50</v>
      </c>
    </row>
    <row r="423" spans="1:23" s="117" customFormat="1">
      <c r="A423" s="139">
        <v>1</v>
      </c>
      <c r="B423" s="252"/>
      <c r="C423" s="252"/>
      <c r="D423" s="252"/>
      <c r="E423" s="252"/>
      <c r="F423" s="252"/>
      <c r="G423" s="117">
        <f>G416</f>
        <v>0</v>
      </c>
      <c r="H423" s="117">
        <f>G424-G423</f>
        <v>0</v>
      </c>
      <c r="K423" s="169">
        <f>H423-(I423+J423)</f>
        <v>0</v>
      </c>
      <c r="L423" s="117">
        <f>L416</f>
        <v>0</v>
      </c>
      <c r="M423" s="117">
        <f>L424-L423</f>
        <v>0</v>
      </c>
      <c r="P423" s="169">
        <f>M423-(N423+O423)</f>
        <v>0</v>
      </c>
      <c r="Q423" s="117">
        <f>Q416</f>
        <v>0</v>
      </c>
      <c r="R423" s="117">
        <f>Q424-Q423</f>
        <v>0</v>
      </c>
      <c r="U423" s="169">
        <f>R423-(S423+T423)</f>
        <v>0</v>
      </c>
      <c r="V423" s="163">
        <f t="shared" ref="V423:V453" si="77">K423+P423+U423</f>
        <v>0</v>
      </c>
    </row>
    <row r="424" spans="1:23" s="117" customFormat="1">
      <c r="A424" s="138">
        <v>2</v>
      </c>
      <c r="B424" s="253"/>
      <c r="C424" s="253"/>
      <c r="D424" s="253"/>
      <c r="E424" s="253"/>
      <c r="F424" s="253"/>
      <c r="H424" s="117">
        <f t="shared" ref="H424:H453" si="78">G425-G424</f>
        <v>0</v>
      </c>
      <c r="K424" s="169">
        <f t="shared" ref="K424:K453" si="79">H424-(I424+J424)</f>
        <v>0</v>
      </c>
      <c r="M424" s="117">
        <f t="shared" ref="M424:M453" si="80">L425-L424</f>
        <v>0</v>
      </c>
      <c r="P424" s="169">
        <f t="shared" ref="P424:P453" si="81">M424-(N424+O424)</f>
        <v>0</v>
      </c>
      <c r="Q424"/>
      <c r="R424" s="117">
        <f t="shared" ref="R424:R453" si="82">Q425-Q424</f>
        <v>0</v>
      </c>
      <c r="U424" s="169">
        <f t="shared" ref="U424:U453" si="83">R424-(S424+T424)</f>
        <v>0</v>
      </c>
      <c r="V424" s="163">
        <f t="shared" si="77"/>
        <v>0</v>
      </c>
    </row>
    <row r="425" spans="1:23" s="117" customFormat="1">
      <c r="A425" s="138">
        <v>3</v>
      </c>
      <c r="B425" s="253"/>
      <c r="C425" s="253"/>
      <c r="D425" s="253"/>
      <c r="E425" s="253"/>
      <c r="F425" s="253"/>
      <c r="H425" s="117">
        <f t="shared" si="78"/>
        <v>0</v>
      </c>
      <c r="K425" s="169">
        <f t="shared" si="79"/>
        <v>0</v>
      </c>
      <c r="M425" s="117">
        <f t="shared" si="80"/>
        <v>0</v>
      </c>
      <c r="P425" s="169">
        <f t="shared" si="81"/>
        <v>0</v>
      </c>
      <c r="Q425"/>
      <c r="R425" s="117">
        <f t="shared" si="82"/>
        <v>0</v>
      </c>
      <c r="U425" s="169">
        <f t="shared" si="83"/>
        <v>0</v>
      </c>
      <c r="V425" s="163">
        <f t="shared" si="77"/>
        <v>0</v>
      </c>
    </row>
    <row r="426" spans="1:23" s="117" customFormat="1">
      <c r="A426" s="138">
        <v>4</v>
      </c>
      <c r="B426" s="253"/>
      <c r="C426" s="253"/>
      <c r="D426" s="253"/>
      <c r="E426" s="253"/>
      <c r="F426" s="253"/>
      <c r="H426" s="117">
        <f t="shared" si="78"/>
        <v>0</v>
      </c>
      <c r="K426" s="169">
        <f t="shared" si="79"/>
        <v>0</v>
      </c>
      <c r="M426" s="117">
        <f t="shared" si="80"/>
        <v>0</v>
      </c>
      <c r="P426" s="169">
        <f t="shared" si="81"/>
        <v>0</v>
      </c>
      <c r="Q426"/>
      <c r="R426" s="117">
        <f t="shared" si="82"/>
        <v>0</v>
      </c>
      <c r="U426" s="169">
        <f t="shared" si="83"/>
        <v>0</v>
      </c>
      <c r="V426" s="163">
        <f t="shared" si="77"/>
        <v>0</v>
      </c>
    </row>
    <row r="427" spans="1:23" s="117" customFormat="1">
      <c r="A427" s="138">
        <v>5</v>
      </c>
      <c r="B427" s="253"/>
      <c r="C427" s="253"/>
      <c r="D427" s="253"/>
      <c r="E427" s="253"/>
      <c r="F427" s="253"/>
      <c r="H427" s="117">
        <f t="shared" si="78"/>
        <v>0</v>
      </c>
      <c r="K427" s="169">
        <f t="shared" si="79"/>
        <v>0</v>
      </c>
      <c r="M427" s="117">
        <f t="shared" si="80"/>
        <v>0</v>
      </c>
      <c r="P427" s="169">
        <f t="shared" si="81"/>
        <v>0</v>
      </c>
      <c r="Q427"/>
      <c r="R427" s="117">
        <f t="shared" si="82"/>
        <v>0</v>
      </c>
      <c r="U427" s="169">
        <f t="shared" si="83"/>
        <v>0</v>
      </c>
      <c r="V427" s="163">
        <f t="shared" si="77"/>
        <v>0</v>
      </c>
    </row>
    <row r="428" spans="1:23" s="117" customFormat="1">
      <c r="A428" s="138">
        <v>6</v>
      </c>
      <c r="B428" s="253"/>
      <c r="C428" s="253"/>
      <c r="D428" s="253"/>
      <c r="E428" s="253"/>
      <c r="F428" s="253"/>
      <c r="H428" s="117">
        <f t="shared" si="78"/>
        <v>0</v>
      </c>
      <c r="K428" s="169">
        <f t="shared" si="79"/>
        <v>0</v>
      </c>
      <c r="M428" s="117">
        <f t="shared" si="80"/>
        <v>0</v>
      </c>
      <c r="P428" s="169">
        <f t="shared" si="81"/>
        <v>0</v>
      </c>
      <c r="Q428"/>
      <c r="R428" s="117">
        <f t="shared" si="82"/>
        <v>0</v>
      </c>
      <c r="U428" s="169">
        <f t="shared" si="83"/>
        <v>0</v>
      </c>
      <c r="V428" s="163">
        <f t="shared" si="77"/>
        <v>0</v>
      </c>
    </row>
    <row r="429" spans="1:23" s="117" customFormat="1">
      <c r="A429" s="138">
        <v>7</v>
      </c>
      <c r="B429" s="253"/>
      <c r="C429" s="253"/>
      <c r="D429" s="253"/>
      <c r="E429" s="253"/>
      <c r="F429" s="253"/>
      <c r="H429" s="117">
        <f t="shared" si="78"/>
        <v>0</v>
      </c>
      <c r="K429" s="169">
        <f t="shared" si="79"/>
        <v>0</v>
      </c>
      <c r="M429" s="117">
        <f t="shared" si="80"/>
        <v>0</v>
      </c>
      <c r="P429" s="169">
        <f t="shared" si="81"/>
        <v>0</v>
      </c>
      <c r="Q429"/>
      <c r="R429" s="117">
        <f t="shared" si="82"/>
        <v>0</v>
      </c>
      <c r="U429" s="169">
        <f t="shared" si="83"/>
        <v>0</v>
      </c>
      <c r="V429" s="163">
        <f t="shared" si="77"/>
        <v>0</v>
      </c>
    </row>
    <row r="430" spans="1:23" s="117" customFormat="1">
      <c r="A430" s="139">
        <v>8</v>
      </c>
      <c r="B430" s="252"/>
      <c r="C430" s="252"/>
      <c r="D430" s="252"/>
      <c r="E430" s="252"/>
      <c r="F430" s="252"/>
      <c r="H430" s="117">
        <f t="shared" si="78"/>
        <v>0</v>
      </c>
      <c r="K430" s="169">
        <f t="shared" si="79"/>
        <v>0</v>
      </c>
      <c r="M430" s="117">
        <f t="shared" si="80"/>
        <v>0</v>
      </c>
      <c r="P430" s="169">
        <f t="shared" si="81"/>
        <v>0</v>
      </c>
      <c r="Q430"/>
      <c r="R430" s="117">
        <f t="shared" si="82"/>
        <v>0</v>
      </c>
      <c r="U430" s="169">
        <f t="shared" si="83"/>
        <v>0</v>
      </c>
      <c r="V430" s="163">
        <f t="shared" si="77"/>
        <v>0</v>
      </c>
    </row>
    <row r="431" spans="1:23" s="117" customFormat="1">
      <c r="A431" s="138">
        <v>9</v>
      </c>
      <c r="B431" s="253"/>
      <c r="C431" s="253"/>
      <c r="D431" s="253"/>
      <c r="E431" s="253"/>
      <c r="F431" s="253"/>
      <c r="H431" s="117">
        <f t="shared" si="78"/>
        <v>0</v>
      </c>
      <c r="K431" s="169">
        <f t="shared" si="79"/>
        <v>0</v>
      </c>
      <c r="M431" s="117">
        <f t="shared" si="80"/>
        <v>0</v>
      </c>
      <c r="P431" s="169">
        <f t="shared" si="81"/>
        <v>0</v>
      </c>
      <c r="Q431"/>
      <c r="R431" s="117">
        <f t="shared" si="82"/>
        <v>0</v>
      </c>
      <c r="U431" s="169">
        <f t="shared" si="83"/>
        <v>0</v>
      </c>
      <c r="V431" s="163">
        <f t="shared" si="77"/>
        <v>0</v>
      </c>
    </row>
    <row r="432" spans="1:23" s="117" customFormat="1">
      <c r="A432" s="138">
        <v>10</v>
      </c>
      <c r="B432" s="253"/>
      <c r="C432" s="253"/>
      <c r="D432" s="253"/>
      <c r="E432" s="253"/>
      <c r="F432" s="253"/>
      <c r="H432" s="117">
        <f t="shared" si="78"/>
        <v>0</v>
      </c>
      <c r="K432" s="169">
        <f t="shared" si="79"/>
        <v>0</v>
      </c>
      <c r="M432" s="117">
        <f t="shared" si="80"/>
        <v>0</v>
      </c>
      <c r="P432" s="169">
        <f t="shared" si="81"/>
        <v>0</v>
      </c>
      <c r="Q432"/>
      <c r="R432" s="117">
        <f t="shared" si="82"/>
        <v>0</v>
      </c>
      <c r="U432" s="169">
        <f t="shared" si="83"/>
        <v>0</v>
      </c>
      <c r="V432" s="163">
        <f t="shared" si="77"/>
        <v>0</v>
      </c>
    </row>
    <row r="433" spans="1:22" s="117" customFormat="1">
      <c r="A433" s="138">
        <v>11</v>
      </c>
      <c r="B433" s="253"/>
      <c r="C433" s="253"/>
      <c r="D433" s="253"/>
      <c r="E433" s="253"/>
      <c r="F433" s="253"/>
      <c r="H433" s="117">
        <f t="shared" si="78"/>
        <v>0</v>
      </c>
      <c r="K433" s="169">
        <f t="shared" si="79"/>
        <v>0</v>
      </c>
      <c r="M433" s="117">
        <f t="shared" si="80"/>
        <v>0</v>
      </c>
      <c r="P433" s="169">
        <f t="shared" si="81"/>
        <v>0</v>
      </c>
      <c r="Q433"/>
      <c r="R433" s="117">
        <f t="shared" si="82"/>
        <v>0</v>
      </c>
      <c r="U433" s="169">
        <f t="shared" si="83"/>
        <v>0</v>
      </c>
      <c r="V433" s="163">
        <f t="shared" si="77"/>
        <v>0</v>
      </c>
    </row>
    <row r="434" spans="1:22" s="117" customFormat="1">
      <c r="A434" s="138">
        <v>12</v>
      </c>
      <c r="B434" s="253"/>
      <c r="C434" s="253"/>
      <c r="D434" s="253"/>
      <c r="E434" s="253"/>
      <c r="F434" s="253"/>
      <c r="H434" s="117">
        <f t="shared" si="78"/>
        <v>0</v>
      </c>
      <c r="K434" s="169">
        <f t="shared" si="79"/>
        <v>0</v>
      </c>
      <c r="M434" s="117">
        <f t="shared" si="80"/>
        <v>0</v>
      </c>
      <c r="P434" s="169">
        <f t="shared" si="81"/>
        <v>0</v>
      </c>
      <c r="Q434"/>
      <c r="R434" s="117">
        <f t="shared" si="82"/>
        <v>0</v>
      </c>
      <c r="U434" s="169">
        <f t="shared" si="83"/>
        <v>0</v>
      </c>
      <c r="V434" s="163">
        <f t="shared" si="77"/>
        <v>0</v>
      </c>
    </row>
    <row r="435" spans="1:22" s="117" customFormat="1">
      <c r="A435" s="138">
        <v>13</v>
      </c>
      <c r="B435" s="253"/>
      <c r="C435" s="253"/>
      <c r="D435" s="253"/>
      <c r="E435" s="253"/>
      <c r="F435" s="253"/>
      <c r="H435" s="117">
        <f t="shared" si="78"/>
        <v>0</v>
      </c>
      <c r="K435" s="169">
        <f t="shared" si="79"/>
        <v>0</v>
      </c>
      <c r="M435" s="117">
        <f t="shared" si="80"/>
        <v>0</v>
      </c>
      <c r="P435" s="169">
        <f t="shared" si="81"/>
        <v>0</v>
      </c>
      <c r="Q435"/>
      <c r="R435" s="117">
        <f t="shared" si="82"/>
        <v>0</v>
      </c>
      <c r="U435" s="169">
        <f t="shared" si="83"/>
        <v>0</v>
      </c>
      <c r="V435" s="163">
        <f t="shared" si="77"/>
        <v>0</v>
      </c>
    </row>
    <row r="436" spans="1:22" s="117" customFormat="1">
      <c r="A436" s="138">
        <v>14</v>
      </c>
      <c r="B436" s="253"/>
      <c r="C436" s="253"/>
      <c r="D436" s="253"/>
      <c r="E436" s="253"/>
      <c r="F436" s="253"/>
      <c r="H436" s="117">
        <f t="shared" si="78"/>
        <v>0</v>
      </c>
      <c r="K436" s="169">
        <f t="shared" si="79"/>
        <v>0</v>
      </c>
      <c r="M436" s="117">
        <f t="shared" si="80"/>
        <v>0</v>
      </c>
      <c r="P436" s="169">
        <f t="shared" si="81"/>
        <v>0</v>
      </c>
      <c r="Q436"/>
      <c r="R436" s="117">
        <f t="shared" si="82"/>
        <v>0</v>
      </c>
      <c r="U436" s="169">
        <f t="shared" si="83"/>
        <v>0</v>
      </c>
      <c r="V436" s="163">
        <f t="shared" si="77"/>
        <v>0</v>
      </c>
    </row>
    <row r="437" spans="1:22" s="117" customFormat="1">
      <c r="A437" s="139">
        <v>15</v>
      </c>
      <c r="B437" s="252"/>
      <c r="C437" s="252"/>
      <c r="D437" s="252"/>
      <c r="E437" s="252"/>
      <c r="F437" s="252"/>
      <c r="H437" s="117">
        <f t="shared" si="78"/>
        <v>0</v>
      </c>
      <c r="K437" s="169">
        <f t="shared" si="79"/>
        <v>0</v>
      </c>
      <c r="M437" s="117">
        <f t="shared" si="80"/>
        <v>0</v>
      </c>
      <c r="P437" s="169">
        <f t="shared" si="81"/>
        <v>0</v>
      </c>
      <c r="Q437"/>
      <c r="R437" s="117">
        <f t="shared" si="82"/>
        <v>0</v>
      </c>
      <c r="U437" s="169">
        <f t="shared" si="83"/>
        <v>0</v>
      </c>
      <c r="V437" s="163">
        <f t="shared" si="77"/>
        <v>0</v>
      </c>
    </row>
    <row r="438" spans="1:22" s="117" customFormat="1">
      <c r="A438" s="138">
        <v>16</v>
      </c>
      <c r="B438" s="253"/>
      <c r="C438" s="253"/>
      <c r="D438" s="253"/>
      <c r="E438" s="253"/>
      <c r="F438" s="253"/>
      <c r="H438" s="117">
        <f t="shared" si="78"/>
        <v>0</v>
      </c>
      <c r="K438" s="169">
        <f t="shared" si="79"/>
        <v>0</v>
      </c>
      <c r="M438" s="117">
        <f t="shared" si="80"/>
        <v>0</v>
      </c>
      <c r="P438" s="169">
        <f t="shared" si="81"/>
        <v>0</v>
      </c>
      <c r="Q438"/>
      <c r="R438" s="117">
        <f t="shared" si="82"/>
        <v>0</v>
      </c>
      <c r="U438" s="169">
        <f t="shared" si="83"/>
        <v>0</v>
      </c>
      <c r="V438" s="163">
        <f t="shared" si="77"/>
        <v>0</v>
      </c>
    </row>
    <row r="439" spans="1:22" s="117" customFormat="1">
      <c r="A439" s="138">
        <v>17</v>
      </c>
      <c r="B439" s="253"/>
      <c r="C439" s="253"/>
      <c r="D439" s="253"/>
      <c r="E439" s="253"/>
      <c r="F439" s="253"/>
      <c r="H439" s="117">
        <f t="shared" si="78"/>
        <v>0</v>
      </c>
      <c r="K439" s="169">
        <f t="shared" si="79"/>
        <v>0</v>
      </c>
      <c r="M439" s="117">
        <f t="shared" si="80"/>
        <v>0</v>
      </c>
      <c r="P439" s="169">
        <f t="shared" si="81"/>
        <v>0</v>
      </c>
      <c r="Q439"/>
      <c r="R439" s="117">
        <f t="shared" si="82"/>
        <v>0</v>
      </c>
      <c r="U439" s="169">
        <f t="shared" si="83"/>
        <v>0</v>
      </c>
      <c r="V439" s="163">
        <f t="shared" si="77"/>
        <v>0</v>
      </c>
    </row>
    <row r="440" spans="1:22" s="117" customFormat="1">
      <c r="A440" s="138">
        <v>18</v>
      </c>
      <c r="B440" s="253"/>
      <c r="C440" s="253"/>
      <c r="D440" s="253"/>
      <c r="E440" s="253"/>
      <c r="F440" s="253"/>
      <c r="H440" s="117">
        <f t="shared" si="78"/>
        <v>0</v>
      </c>
      <c r="K440" s="169">
        <f t="shared" si="79"/>
        <v>0</v>
      </c>
      <c r="M440" s="117">
        <f t="shared" si="80"/>
        <v>0</v>
      </c>
      <c r="P440" s="169">
        <f t="shared" si="81"/>
        <v>0</v>
      </c>
      <c r="Q440"/>
      <c r="R440" s="117">
        <f t="shared" si="82"/>
        <v>0</v>
      </c>
      <c r="U440" s="169">
        <f t="shared" si="83"/>
        <v>0</v>
      </c>
      <c r="V440" s="163">
        <f t="shared" si="77"/>
        <v>0</v>
      </c>
    </row>
    <row r="441" spans="1:22" s="117" customFormat="1">
      <c r="A441" s="138">
        <v>19</v>
      </c>
      <c r="B441" s="253"/>
      <c r="C441" s="253"/>
      <c r="D441" s="253"/>
      <c r="E441" s="253"/>
      <c r="F441" s="253"/>
      <c r="H441" s="117">
        <f t="shared" si="78"/>
        <v>0</v>
      </c>
      <c r="K441" s="169">
        <f t="shared" si="79"/>
        <v>0</v>
      </c>
      <c r="M441" s="117">
        <f t="shared" si="80"/>
        <v>0</v>
      </c>
      <c r="P441" s="169">
        <f t="shared" si="81"/>
        <v>0</v>
      </c>
      <c r="Q441"/>
      <c r="R441" s="117">
        <f t="shared" si="82"/>
        <v>0</v>
      </c>
      <c r="U441" s="169">
        <f t="shared" si="83"/>
        <v>0</v>
      </c>
      <c r="V441" s="163">
        <f t="shared" si="77"/>
        <v>0</v>
      </c>
    </row>
    <row r="442" spans="1:22" s="117" customFormat="1">
      <c r="A442" s="138">
        <v>20</v>
      </c>
      <c r="B442" s="253"/>
      <c r="C442" s="253"/>
      <c r="D442" s="253"/>
      <c r="E442" s="253"/>
      <c r="F442" s="253"/>
      <c r="H442" s="117">
        <f t="shared" si="78"/>
        <v>0</v>
      </c>
      <c r="K442" s="169">
        <f t="shared" si="79"/>
        <v>0</v>
      </c>
      <c r="M442" s="117">
        <f t="shared" si="80"/>
        <v>0</v>
      </c>
      <c r="P442" s="169">
        <f t="shared" si="81"/>
        <v>0</v>
      </c>
      <c r="Q442"/>
      <c r="R442" s="117">
        <f t="shared" si="82"/>
        <v>0</v>
      </c>
      <c r="U442" s="169">
        <f t="shared" si="83"/>
        <v>0</v>
      </c>
      <c r="V442" s="163">
        <f t="shared" si="77"/>
        <v>0</v>
      </c>
    </row>
    <row r="443" spans="1:22" s="117" customFormat="1">
      <c r="A443" s="138">
        <v>21</v>
      </c>
      <c r="B443" s="253"/>
      <c r="C443" s="253"/>
      <c r="D443" s="253"/>
      <c r="E443" s="253"/>
      <c r="F443" s="253"/>
      <c r="H443" s="117">
        <f t="shared" si="78"/>
        <v>0</v>
      </c>
      <c r="K443" s="169">
        <f t="shared" si="79"/>
        <v>0</v>
      </c>
      <c r="M443" s="117">
        <f t="shared" si="80"/>
        <v>0</v>
      </c>
      <c r="P443" s="169">
        <f t="shared" si="81"/>
        <v>0</v>
      </c>
      <c r="Q443"/>
      <c r="R443" s="117">
        <f t="shared" si="82"/>
        <v>0</v>
      </c>
      <c r="U443" s="169">
        <f t="shared" si="83"/>
        <v>0</v>
      </c>
      <c r="V443" s="163">
        <f t="shared" si="77"/>
        <v>0</v>
      </c>
    </row>
    <row r="444" spans="1:22" s="117" customFormat="1">
      <c r="A444" s="139">
        <v>22</v>
      </c>
      <c r="B444" s="252"/>
      <c r="C444" s="252"/>
      <c r="D444" s="252"/>
      <c r="E444" s="252"/>
      <c r="F444" s="252"/>
      <c r="H444" s="117">
        <f t="shared" si="78"/>
        <v>0</v>
      </c>
      <c r="K444" s="169">
        <f t="shared" si="79"/>
        <v>0</v>
      </c>
      <c r="M444" s="117">
        <f t="shared" si="80"/>
        <v>0</v>
      </c>
      <c r="P444" s="169">
        <f t="shared" si="81"/>
        <v>0</v>
      </c>
      <c r="Q444"/>
      <c r="R444" s="117">
        <f t="shared" si="82"/>
        <v>0</v>
      </c>
      <c r="U444" s="169">
        <f t="shared" si="83"/>
        <v>0</v>
      </c>
      <c r="V444" s="163">
        <f t="shared" si="77"/>
        <v>0</v>
      </c>
    </row>
    <row r="445" spans="1:22" s="117" customFormat="1">
      <c r="A445" s="138">
        <v>23</v>
      </c>
      <c r="B445" s="253"/>
      <c r="C445" s="253"/>
      <c r="D445" s="253"/>
      <c r="E445" s="253"/>
      <c r="F445" s="253"/>
      <c r="H445" s="117">
        <f t="shared" si="78"/>
        <v>0</v>
      </c>
      <c r="K445" s="169">
        <f t="shared" si="79"/>
        <v>0</v>
      </c>
      <c r="M445" s="117">
        <f t="shared" si="80"/>
        <v>0</v>
      </c>
      <c r="P445" s="169">
        <f t="shared" si="81"/>
        <v>0</v>
      </c>
      <c r="Q445"/>
      <c r="R445" s="117">
        <f t="shared" si="82"/>
        <v>0</v>
      </c>
      <c r="U445" s="169">
        <f t="shared" si="83"/>
        <v>0</v>
      </c>
      <c r="V445" s="163">
        <f t="shared" si="77"/>
        <v>0</v>
      </c>
    </row>
    <row r="446" spans="1:22" s="117" customFormat="1">
      <c r="A446" s="138">
        <v>24</v>
      </c>
      <c r="B446" s="253"/>
      <c r="C446" s="253"/>
      <c r="D446" s="253"/>
      <c r="E446" s="253"/>
      <c r="F446" s="253"/>
      <c r="H446" s="117">
        <f t="shared" si="78"/>
        <v>0</v>
      </c>
      <c r="K446" s="169">
        <f t="shared" si="79"/>
        <v>0</v>
      </c>
      <c r="M446" s="117">
        <f t="shared" si="80"/>
        <v>0</v>
      </c>
      <c r="P446" s="169">
        <f t="shared" si="81"/>
        <v>0</v>
      </c>
      <c r="Q446"/>
      <c r="R446" s="117">
        <f t="shared" si="82"/>
        <v>0</v>
      </c>
      <c r="U446" s="169">
        <f t="shared" si="83"/>
        <v>0</v>
      </c>
      <c r="V446" s="163">
        <f t="shared" si="77"/>
        <v>0</v>
      </c>
    </row>
    <row r="447" spans="1:22" s="117" customFormat="1">
      <c r="A447" s="138">
        <v>25</v>
      </c>
      <c r="B447" s="253"/>
      <c r="C447" s="253"/>
      <c r="D447" s="253"/>
      <c r="E447" s="253"/>
      <c r="F447" s="253"/>
      <c r="H447" s="117">
        <f t="shared" si="78"/>
        <v>0</v>
      </c>
      <c r="K447" s="169">
        <f t="shared" si="79"/>
        <v>0</v>
      </c>
      <c r="M447" s="117">
        <f t="shared" si="80"/>
        <v>0</v>
      </c>
      <c r="P447" s="169">
        <f t="shared" si="81"/>
        <v>0</v>
      </c>
      <c r="Q447"/>
      <c r="R447" s="117">
        <f t="shared" si="82"/>
        <v>0</v>
      </c>
      <c r="U447" s="169">
        <f t="shared" si="83"/>
        <v>0</v>
      </c>
      <c r="V447" s="163">
        <f t="shared" si="77"/>
        <v>0</v>
      </c>
    </row>
    <row r="448" spans="1:22" s="117" customFormat="1">
      <c r="A448" s="138">
        <v>26</v>
      </c>
      <c r="B448" s="253"/>
      <c r="C448" s="253"/>
      <c r="D448" s="253"/>
      <c r="E448" s="253"/>
      <c r="F448" s="253"/>
      <c r="H448" s="117">
        <f t="shared" si="78"/>
        <v>0</v>
      </c>
      <c r="K448" s="169">
        <f t="shared" si="79"/>
        <v>0</v>
      </c>
      <c r="M448" s="117">
        <f t="shared" si="80"/>
        <v>0</v>
      </c>
      <c r="P448" s="169">
        <f t="shared" si="81"/>
        <v>0</v>
      </c>
      <c r="Q448"/>
      <c r="R448" s="117">
        <f t="shared" si="82"/>
        <v>0</v>
      </c>
      <c r="U448" s="169">
        <f t="shared" si="83"/>
        <v>0</v>
      </c>
      <c r="V448" s="163">
        <f t="shared" si="77"/>
        <v>0</v>
      </c>
    </row>
    <row r="449" spans="1:22" s="117" customFormat="1">
      <c r="A449" s="138">
        <v>27</v>
      </c>
      <c r="B449" s="253"/>
      <c r="C449" s="253"/>
      <c r="D449" s="253"/>
      <c r="E449" s="253"/>
      <c r="F449" s="253"/>
      <c r="H449" s="117">
        <f t="shared" si="78"/>
        <v>0</v>
      </c>
      <c r="K449" s="169">
        <f t="shared" si="79"/>
        <v>0</v>
      </c>
      <c r="M449" s="117">
        <f t="shared" si="80"/>
        <v>0</v>
      </c>
      <c r="P449" s="169">
        <f t="shared" si="81"/>
        <v>0</v>
      </c>
      <c r="Q449"/>
      <c r="R449" s="117">
        <f t="shared" si="82"/>
        <v>0</v>
      </c>
      <c r="U449" s="169">
        <f t="shared" si="83"/>
        <v>0</v>
      </c>
      <c r="V449" s="163">
        <f t="shared" si="77"/>
        <v>0</v>
      </c>
    </row>
    <row r="450" spans="1:22" s="117" customFormat="1">
      <c r="A450" s="138">
        <v>28</v>
      </c>
      <c r="B450" s="253"/>
      <c r="C450" s="253"/>
      <c r="D450" s="253"/>
      <c r="E450" s="253"/>
      <c r="F450" s="253"/>
      <c r="H450" s="117">
        <f t="shared" si="78"/>
        <v>0</v>
      </c>
      <c r="K450" s="169">
        <f t="shared" si="79"/>
        <v>0</v>
      </c>
      <c r="M450" s="117">
        <f t="shared" si="80"/>
        <v>0</v>
      </c>
      <c r="P450" s="169">
        <f t="shared" si="81"/>
        <v>0</v>
      </c>
      <c r="Q450"/>
      <c r="R450" s="117">
        <f t="shared" si="82"/>
        <v>0</v>
      </c>
      <c r="U450" s="169">
        <f t="shared" si="83"/>
        <v>0</v>
      </c>
      <c r="V450" s="163">
        <f t="shared" si="77"/>
        <v>0</v>
      </c>
    </row>
    <row r="451" spans="1:22" s="117" customFormat="1">
      <c r="A451" s="139">
        <v>29</v>
      </c>
      <c r="B451" s="252"/>
      <c r="C451" s="252"/>
      <c r="D451" s="252"/>
      <c r="E451" s="252"/>
      <c r="F451" s="252"/>
      <c r="H451" s="117">
        <f t="shared" si="78"/>
        <v>0</v>
      </c>
      <c r="K451" s="169">
        <f t="shared" si="79"/>
        <v>0</v>
      </c>
      <c r="M451" s="117">
        <f t="shared" si="80"/>
        <v>0</v>
      </c>
      <c r="P451" s="169">
        <f t="shared" si="81"/>
        <v>0</v>
      </c>
      <c r="Q451"/>
      <c r="R451" s="117">
        <f t="shared" si="82"/>
        <v>0</v>
      </c>
      <c r="U451" s="169">
        <f t="shared" si="83"/>
        <v>0</v>
      </c>
      <c r="V451" s="163">
        <f t="shared" si="77"/>
        <v>0</v>
      </c>
    </row>
    <row r="452" spans="1:22" s="117" customFormat="1">
      <c r="A452" s="138">
        <v>30</v>
      </c>
      <c r="B452" s="253"/>
      <c r="C452" s="253"/>
      <c r="D452" s="253"/>
      <c r="E452" s="253"/>
      <c r="F452" s="253"/>
      <c r="H452" s="117">
        <f t="shared" si="78"/>
        <v>0</v>
      </c>
      <c r="K452" s="169">
        <f t="shared" si="79"/>
        <v>0</v>
      </c>
      <c r="M452" s="117">
        <f t="shared" si="80"/>
        <v>0</v>
      </c>
      <c r="P452" s="169">
        <f t="shared" si="81"/>
        <v>0</v>
      </c>
      <c r="Q452"/>
      <c r="R452" s="117">
        <f t="shared" si="82"/>
        <v>0</v>
      </c>
      <c r="U452" s="169">
        <f t="shared" si="83"/>
        <v>0</v>
      </c>
      <c r="V452" s="163">
        <f t="shared" si="77"/>
        <v>0</v>
      </c>
    </row>
    <row r="453" spans="1:22" s="117" customFormat="1" ht="13.5" thickBot="1">
      <c r="A453" s="138">
        <v>31</v>
      </c>
      <c r="B453" s="253"/>
      <c r="C453" s="253"/>
      <c r="D453" s="253"/>
      <c r="E453" s="253"/>
      <c r="F453" s="253"/>
      <c r="H453" s="117">
        <f t="shared" si="78"/>
        <v>0</v>
      </c>
      <c r="K453" s="169">
        <f t="shared" si="79"/>
        <v>0</v>
      </c>
      <c r="M453" s="117">
        <f t="shared" si="80"/>
        <v>0</v>
      </c>
      <c r="P453" s="169">
        <f t="shared" si="81"/>
        <v>0</v>
      </c>
      <c r="Q453"/>
      <c r="R453" s="117">
        <f t="shared" si="82"/>
        <v>0</v>
      </c>
      <c r="U453" s="169">
        <f t="shared" si="83"/>
        <v>0</v>
      </c>
      <c r="V453" s="163">
        <f t="shared" si="77"/>
        <v>0</v>
      </c>
    </row>
    <row r="454" spans="1:22" s="117" customFormat="1" ht="16.5" customHeight="1" thickBot="1">
      <c r="A454" s="140"/>
      <c r="B454" s="254" t="s">
        <v>81</v>
      </c>
      <c r="C454" s="254"/>
      <c r="D454" s="254"/>
      <c r="E454" s="254"/>
      <c r="F454" s="255"/>
      <c r="K454" s="169"/>
      <c r="P454" s="169"/>
      <c r="Q454"/>
      <c r="U454" s="169"/>
      <c r="V454" s="163"/>
    </row>
    <row r="455" spans="1:22" s="117" customFormat="1" ht="13.5" thickBot="1">
      <c r="B455" s="254" t="s">
        <v>82</v>
      </c>
      <c r="C455" s="254"/>
      <c r="D455" s="254"/>
      <c r="E455" s="254"/>
      <c r="F455" s="255"/>
      <c r="G455" s="141">
        <f>G454-G423</f>
        <v>0</v>
      </c>
      <c r="H455" s="142">
        <f>SUM(H423:H453)</f>
        <v>0</v>
      </c>
      <c r="I455" s="142">
        <f>SUM(I423:I453)</f>
        <v>0</v>
      </c>
      <c r="J455" s="142">
        <f>SUM(J423:J453)</f>
        <v>0</v>
      </c>
      <c r="K455" s="169">
        <f>SUM(K423:K453)</f>
        <v>0</v>
      </c>
      <c r="L455" s="141">
        <f>L454-L423</f>
        <v>0</v>
      </c>
      <c r="M455" s="142">
        <f>SUM(M423:M453)</f>
        <v>0</v>
      </c>
      <c r="N455" s="142">
        <f>SUM(N423:N453)</f>
        <v>0</v>
      </c>
      <c r="O455" s="142">
        <f>SUM(O423:O453)</f>
        <v>0</v>
      </c>
      <c r="P455" s="169">
        <f>SUM(P423:P453)</f>
        <v>0</v>
      </c>
      <c r="Q455" s="141">
        <f>Q454-Q423</f>
        <v>0</v>
      </c>
      <c r="R455" s="142">
        <f>SUM(R423:R453)</f>
        <v>0</v>
      </c>
      <c r="S455" s="142">
        <f>SUM(S423:S453)</f>
        <v>0</v>
      </c>
      <c r="T455" s="142">
        <f>SUM(T423:T453)</f>
        <v>0</v>
      </c>
      <c r="U455" s="169">
        <f>SUM(U423:U453)</f>
        <v>0</v>
      </c>
      <c r="V455" s="172">
        <f>SUM(V423:V453)</f>
        <v>0</v>
      </c>
    </row>
    <row r="456" spans="1:22">
      <c r="K456" s="150"/>
      <c r="P456" s="150"/>
      <c r="U456" s="150"/>
      <c r="V456" s="172"/>
    </row>
    <row r="457" spans="1:22">
      <c r="C457" s="150"/>
      <c r="D457" s="150"/>
      <c r="E457" s="151" t="s">
        <v>83</v>
      </c>
      <c r="F457" s="152"/>
      <c r="G457" s="150">
        <f t="shared" ref="G457:V457" si="84">G37+G75+G113+G151+G189+G227+G265+G303+G341+G379+G417+G455</f>
        <v>0</v>
      </c>
      <c r="H457" s="150">
        <f t="shared" si="84"/>
        <v>0</v>
      </c>
      <c r="I457" s="150">
        <f t="shared" si="84"/>
        <v>0</v>
      </c>
      <c r="J457" s="150">
        <f t="shared" si="84"/>
        <v>0</v>
      </c>
      <c r="K457" s="150">
        <f t="shared" si="84"/>
        <v>0</v>
      </c>
      <c r="L457" s="150">
        <f t="shared" si="84"/>
        <v>0</v>
      </c>
      <c r="M457" s="150">
        <f t="shared" si="84"/>
        <v>0</v>
      </c>
      <c r="N457" s="150">
        <f t="shared" si="84"/>
        <v>0</v>
      </c>
      <c r="O457" s="150">
        <f t="shared" si="84"/>
        <v>0</v>
      </c>
      <c r="P457" s="150">
        <f t="shared" si="84"/>
        <v>0</v>
      </c>
      <c r="Q457" s="150">
        <f t="shared" si="84"/>
        <v>0</v>
      </c>
      <c r="R457" s="150">
        <f t="shared" si="84"/>
        <v>0</v>
      </c>
      <c r="S457" s="150">
        <f t="shared" si="84"/>
        <v>0</v>
      </c>
      <c r="T457" s="150">
        <f t="shared" si="84"/>
        <v>0</v>
      </c>
      <c r="U457" s="150">
        <f t="shared" si="84"/>
        <v>0</v>
      </c>
      <c r="V457" s="172">
        <f t="shared" si="84"/>
        <v>0</v>
      </c>
    </row>
    <row r="459" spans="1:22">
      <c r="A459" s="130"/>
      <c r="B459" s="130"/>
      <c r="C459" s="130"/>
      <c r="D459" s="130"/>
      <c r="E459" s="153" t="s">
        <v>99</v>
      </c>
      <c r="G459" s="154">
        <f>G457+L457+Q457</f>
        <v>0</v>
      </c>
      <c r="H459" s="155">
        <f>H457+M457+R457</f>
        <v>0</v>
      </c>
      <c r="I459" s="155">
        <f>I457+N457+S457</f>
        <v>0</v>
      </c>
      <c r="J459" s="155">
        <f>J457+O457+T457</f>
        <v>0</v>
      </c>
      <c r="K459">
        <f>K457+P457+U457</f>
        <v>0</v>
      </c>
    </row>
  </sheetData>
  <mergeCells count="417">
    <mergeCell ref="B1:F1"/>
    <mergeCell ref="A2:F2"/>
    <mergeCell ref="B4:F4"/>
    <mergeCell ref="B5:F5"/>
    <mergeCell ref="B6:F6"/>
    <mergeCell ref="B7:F7"/>
    <mergeCell ref="B14:F14"/>
    <mergeCell ref="B15:F15"/>
    <mergeCell ref="B16:F16"/>
    <mergeCell ref="B17:F17"/>
    <mergeCell ref="B18:F18"/>
    <mergeCell ref="B19:F19"/>
    <mergeCell ref="B8:F8"/>
    <mergeCell ref="B9:F9"/>
    <mergeCell ref="B10:F10"/>
    <mergeCell ref="B11:F11"/>
    <mergeCell ref="B12:F12"/>
    <mergeCell ref="B13:F13"/>
    <mergeCell ref="B26:F26"/>
    <mergeCell ref="B27:F27"/>
    <mergeCell ref="B28:F28"/>
    <mergeCell ref="B29:F29"/>
    <mergeCell ref="B30:F30"/>
    <mergeCell ref="B31:F31"/>
    <mergeCell ref="B20:F20"/>
    <mergeCell ref="B21:F21"/>
    <mergeCell ref="B22:F22"/>
    <mergeCell ref="B23:F23"/>
    <mergeCell ref="B24:F24"/>
    <mergeCell ref="B25:F25"/>
    <mergeCell ref="B38:F38"/>
    <mergeCell ref="B39:F39"/>
    <mergeCell ref="A40:F40"/>
    <mergeCell ref="B42:F42"/>
    <mergeCell ref="B43:F43"/>
    <mergeCell ref="B44:F44"/>
    <mergeCell ref="B32:F32"/>
    <mergeCell ref="B33:F33"/>
    <mergeCell ref="B34:F34"/>
    <mergeCell ref="B35:F35"/>
    <mergeCell ref="B36:F36"/>
    <mergeCell ref="B37:F37"/>
    <mergeCell ref="B51:F51"/>
    <mergeCell ref="B52:F52"/>
    <mergeCell ref="B53:F53"/>
    <mergeCell ref="B54:F54"/>
    <mergeCell ref="B55:F55"/>
    <mergeCell ref="B56:F56"/>
    <mergeCell ref="B45:F45"/>
    <mergeCell ref="B46:F46"/>
    <mergeCell ref="B47:F47"/>
    <mergeCell ref="B48:F48"/>
    <mergeCell ref="B49:F49"/>
    <mergeCell ref="B50:F50"/>
    <mergeCell ref="B63:F63"/>
    <mergeCell ref="B64:F64"/>
    <mergeCell ref="B65:F65"/>
    <mergeCell ref="B66:F66"/>
    <mergeCell ref="B67:F67"/>
    <mergeCell ref="B68:F68"/>
    <mergeCell ref="B57:F57"/>
    <mergeCell ref="B58:F58"/>
    <mergeCell ref="B59:F59"/>
    <mergeCell ref="B60:F60"/>
    <mergeCell ref="B61:F61"/>
    <mergeCell ref="B62:F62"/>
    <mergeCell ref="B75:F75"/>
    <mergeCell ref="A78:F78"/>
    <mergeCell ref="B81:F81"/>
    <mergeCell ref="B82:F82"/>
    <mergeCell ref="B83:F83"/>
    <mergeCell ref="B84:F84"/>
    <mergeCell ref="B69:F69"/>
    <mergeCell ref="B70:F70"/>
    <mergeCell ref="B71:F71"/>
    <mergeCell ref="B72:F72"/>
    <mergeCell ref="B73:F73"/>
    <mergeCell ref="B74:F74"/>
    <mergeCell ref="B91:F91"/>
    <mergeCell ref="B92:F92"/>
    <mergeCell ref="B93:F93"/>
    <mergeCell ref="B94:F94"/>
    <mergeCell ref="B95:F95"/>
    <mergeCell ref="B96:F96"/>
    <mergeCell ref="B85:F85"/>
    <mergeCell ref="B86:F86"/>
    <mergeCell ref="B87:F87"/>
    <mergeCell ref="B88:F88"/>
    <mergeCell ref="B89:F89"/>
    <mergeCell ref="B90:F90"/>
    <mergeCell ref="B103:F103"/>
    <mergeCell ref="B104:F104"/>
    <mergeCell ref="B105:F105"/>
    <mergeCell ref="B106:F106"/>
    <mergeCell ref="B107:F107"/>
    <mergeCell ref="B108:F108"/>
    <mergeCell ref="B97:F97"/>
    <mergeCell ref="B98:F98"/>
    <mergeCell ref="B99:F99"/>
    <mergeCell ref="B100:F100"/>
    <mergeCell ref="B101:F101"/>
    <mergeCell ref="B102:F102"/>
    <mergeCell ref="B119:F119"/>
    <mergeCell ref="B120:F120"/>
    <mergeCell ref="B121:F121"/>
    <mergeCell ref="B122:F122"/>
    <mergeCell ref="B123:F123"/>
    <mergeCell ref="B124:F124"/>
    <mergeCell ref="B109:F109"/>
    <mergeCell ref="B110:F110"/>
    <mergeCell ref="B111:F111"/>
    <mergeCell ref="B112:F112"/>
    <mergeCell ref="B113:F113"/>
    <mergeCell ref="A116:F116"/>
    <mergeCell ref="B131:F131"/>
    <mergeCell ref="B132:F132"/>
    <mergeCell ref="B133:F133"/>
    <mergeCell ref="B134:F134"/>
    <mergeCell ref="B135:F135"/>
    <mergeCell ref="B136:F136"/>
    <mergeCell ref="B125:F125"/>
    <mergeCell ref="B126:F126"/>
    <mergeCell ref="B127:F127"/>
    <mergeCell ref="B128:F128"/>
    <mergeCell ref="B129:F129"/>
    <mergeCell ref="B130:F130"/>
    <mergeCell ref="B143:F143"/>
    <mergeCell ref="B144:F144"/>
    <mergeCell ref="B145:F145"/>
    <mergeCell ref="B146:F146"/>
    <mergeCell ref="B147:F147"/>
    <mergeCell ref="B148:F148"/>
    <mergeCell ref="B137:F137"/>
    <mergeCell ref="B138:F138"/>
    <mergeCell ref="B139:F139"/>
    <mergeCell ref="B140:F140"/>
    <mergeCell ref="B141:F141"/>
    <mergeCell ref="B142:F142"/>
    <mergeCell ref="B159:F159"/>
    <mergeCell ref="B160:F160"/>
    <mergeCell ref="B161:F161"/>
    <mergeCell ref="B162:F162"/>
    <mergeCell ref="B163:F163"/>
    <mergeCell ref="B164:F164"/>
    <mergeCell ref="B149:F149"/>
    <mergeCell ref="B150:F150"/>
    <mergeCell ref="B151:F151"/>
    <mergeCell ref="A154:F154"/>
    <mergeCell ref="B157:F157"/>
    <mergeCell ref="B158:F158"/>
    <mergeCell ref="B171:F171"/>
    <mergeCell ref="B172:F172"/>
    <mergeCell ref="B173:F173"/>
    <mergeCell ref="B174:F174"/>
    <mergeCell ref="B175:F175"/>
    <mergeCell ref="B176:F176"/>
    <mergeCell ref="B165:F165"/>
    <mergeCell ref="B166:F166"/>
    <mergeCell ref="B167:F167"/>
    <mergeCell ref="B168:F168"/>
    <mergeCell ref="B169:F169"/>
    <mergeCell ref="B170:F170"/>
    <mergeCell ref="B183:F183"/>
    <mergeCell ref="B184:F184"/>
    <mergeCell ref="B185:F185"/>
    <mergeCell ref="B186:F186"/>
    <mergeCell ref="B187:F187"/>
    <mergeCell ref="B188:F188"/>
    <mergeCell ref="B177:F177"/>
    <mergeCell ref="B178:F178"/>
    <mergeCell ref="B179:F179"/>
    <mergeCell ref="B180:F180"/>
    <mergeCell ref="B181:F181"/>
    <mergeCell ref="B182:F182"/>
    <mergeCell ref="B199:F199"/>
    <mergeCell ref="B200:F200"/>
    <mergeCell ref="B201:F201"/>
    <mergeCell ref="B202:F202"/>
    <mergeCell ref="B203:F203"/>
    <mergeCell ref="B204:F204"/>
    <mergeCell ref="B189:F189"/>
    <mergeCell ref="A192:D192"/>
    <mergeCell ref="B195:F195"/>
    <mergeCell ref="B196:F196"/>
    <mergeCell ref="B197:F197"/>
    <mergeCell ref="B198:F198"/>
    <mergeCell ref="B211:F211"/>
    <mergeCell ref="B212:F212"/>
    <mergeCell ref="B213:F213"/>
    <mergeCell ref="B214:F214"/>
    <mergeCell ref="B215:F215"/>
    <mergeCell ref="B216:F216"/>
    <mergeCell ref="B205:F205"/>
    <mergeCell ref="B206:F206"/>
    <mergeCell ref="B207:F207"/>
    <mergeCell ref="B208:F208"/>
    <mergeCell ref="B209:F209"/>
    <mergeCell ref="B210:F210"/>
    <mergeCell ref="B223:F223"/>
    <mergeCell ref="B224:F224"/>
    <mergeCell ref="B225:F225"/>
    <mergeCell ref="B226:F226"/>
    <mergeCell ref="B227:F227"/>
    <mergeCell ref="B233:F233"/>
    <mergeCell ref="B217:F217"/>
    <mergeCell ref="B218:F218"/>
    <mergeCell ref="B219:F219"/>
    <mergeCell ref="B220:F220"/>
    <mergeCell ref="B221:F221"/>
    <mergeCell ref="B222:F222"/>
    <mergeCell ref="B240:F240"/>
    <mergeCell ref="B241:F241"/>
    <mergeCell ref="B242:F242"/>
    <mergeCell ref="B243:F243"/>
    <mergeCell ref="B244:F244"/>
    <mergeCell ref="B245:F245"/>
    <mergeCell ref="B234:F234"/>
    <mergeCell ref="B235:F235"/>
    <mergeCell ref="B236:F236"/>
    <mergeCell ref="B237:F237"/>
    <mergeCell ref="B238:F238"/>
    <mergeCell ref="B239:F239"/>
    <mergeCell ref="B252:F252"/>
    <mergeCell ref="B253:F253"/>
    <mergeCell ref="B254:F254"/>
    <mergeCell ref="B255:F255"/>
    <mergeCell ref="B256:F256"/>
    <mergeCell ref="B257:F257"/>
    <mergeCell ref="B246:F246"/>
    <mergeCell ref="B247:F247"/>
    <mergeCell ref="B248:F248"/>
    <mergeCell ref="B249:F249"/>
    <mergeCell ref="B250:F250"/>
    <mergeCell ref="B251:F251"/>
    <mergeCell ref="B264:F264"/>
    <mergeCell ref="B265:F265"/>
    <mergeCell ref="B271:F271"/>
    <mergeCell ref="B272:F272"/>
    <mergeCell ref="B273:F273"/>
    <mergeCell ref="B274:F274"/>
    <mergeCell ref="B266:F266"/>
    <mergeCell ref="B258:F258"/>
    <mergeCell ref="B259:F259"/>
    <mergeCell ref="B260:F260"/>
    <mergeCell ref="B261:F261"/>
    <mergeCell ref="B262:F262"/>
    <mergeCell ref="B263:F263"/>
    <mergeCell ref="B281:F281"/>
    <mergeCell ref="B282:F282"/>
    <mergeCell ref="B283:F283"/>
    <mergeCell ref="B284:F284"/>
    <mergeCell ref="B285:F285"/>
    <mergeCell ref="B286:F286"/>
    <mergeCell ref="B275:F275"/>
    <mergeCell ref="B276:F276"/>
    <mergeCell ref="B277:F277"/>
    <mergeCell ref="B278:F278"/>
    <mergeCell ref="B279:F279"/>
    <mergeCell ref="B280:F280"/>
    <mergeCell ref="B293:F293"/>
    <mergeCell ref="B294:F294"/>
    <mergeCell ref="B295:F295"/>
    <mergeCell ref="B296:F296"/>
    <mergeCell ref="B297:F297"/>
    <mergeCell ref="B298:F298"/>
    <mergeCell ref="B287:F287"/>
    <mergeCell ref="B288:F288"/>
    <mergeCell ref="B289:F289"/>
    <mergeCell ref="B290:F290"/>
    <mergeCell ref="B291:F291"/>
    <mergeCell ref="B292:F292"/>
    <mergeCell ref="B310:F310"/>
    <mergeCell ref="B311:F311"/>
    <mergeCell ref="B312:F312"/>
    <mergeCell ref="B313:F313"/>
    <mergeCell ref="B314:F314"/>
    <mergeCell ref="B315:F315"/>
    <mergeCell ref="B299:F299"/>
    <mergeCell ref="B300:F300"/>
    <mergeCell ref="B301:F301"/>
    <mergeCell ref="B302:F302"/>
    <mergeCell ref="B303:F303"/>
    <mergeCell ref="B309:F309"/>
    <mergeCell ref="B304:F304"/>
    <mergeCell ref="B322:F322"/>
    <mergeCell ref="B323:F323"/>
    <mergeCell ref="B324:F324"/>
    <mergeCell ref="B325:F325"/>
    <mergeCell ref="B326:F326"/>
    <mergeCell ref="B327:F327"/>
    <mergeCell ref="B316:F316"/>
    <mergeCell ref="B317:F317"/>
    <mergeCell ref="B318:F318"/>
    <mergeCell ref="B319:F319"/>
    <mergeCell ref="B320:F320"/>
    <mergeCell ref="B321:F321"/>
    <mergeCell ref="B334:F334"/>
    <mergeCell ref="B335:F335"/>
    <mergeCell ref="B336:F336"/>
    <mergeCell ref="B337:F337"/>
    <mergeCell ref="B338:F338"/>
    <mergeCell ref="B339:F339"/>
    <mergeCell ref="B328:F328"/>
    <mergeCell ref="B329:F329"/>
    <mergeCell ref="B330:F330"/>
    <mergeCell ref="B331:F331"/>
    <mergeCell ref="B332:F332"/>
    <mergeCell ref="B333:F333"/>
    <mergeCell ref="B351:F351"/>
    <mergeCell ref="B352:F352"/>
    <mergeCell ref="B353:F353"/>
    <mergeCell ref="B354:F354"/>
    <mergeCell ref="B355:F355"/>
    <mergeCell ref="B356:F356"/>
    <mergeCell ref="B340:F340"/>
    <mergeCell ref="B341:F341"/>
    <mergeCell ref="B347:F347"/>
    <mergeCell ref="B348:F348"/>
    <mergeCell ref="B349:F349"/>
    <mergeCell ref="B350:F350"/>
    <mergeCell ref="B342:F342"/>
    <mergeCell ref="B363:F363"/>
    <mergeCell ref="B364:F364"/>
    <mergeCell ref="B365:F365"/>
    <mergeCell ref="B366:F366"/>
    <mergeCell ref="B367:F367"/>
    <mergeCell ref="B368:F368"/>
    <mergeCell ref="B357:F357"/>
    <mergeCell ref="B358:F358"/>
    <mergeCell ref="B359:F359"/>
    <mergeCell ref="B360:F360"/>
    <mergeCell ref="B361:F361"/>
    <mergeCell ref="B362:F362"/>
    <mergeCell ref="B375:F375"/>
    <mergeCell ref="B376:F376"/>
    <mergeCell ref="B377:F377"/>
    <mergeCell ref="B378:F378"/>
    <mergeCell ref="B379:F379"/>
    <mergeCell ref="B385:F385"/>
    <mergeCell ref="B380:F380"/>
    <mergeCell ref="B369:F369"/>
    <mergeCell ref="B370:F370"/>
    <mergeCell ref="B371:F371"/>
    <mergeCell ref="B372:F372"/>
    <mergeCell ref="B373:F373"/>
    <mergeCell ref="B374:F374"/>
    <mergeCell ref="B392:F392"/>
    <mergeCell ref="B393:F393"/>
    <mergeCell ref="B394:F394"/>
    <mergeCell ref="B395:F395"/>
    <mergeCell ref="B396:F396"/>
    <mergeCell ref="B397:F397"/>
    <mergeCell ref="B386:F386"/>
    <mergeCell ref="B387:F387"/>
    <mergeCell ref="B388:F388"/>
    <mergeCell ref="B389:F389"/>
    <mergeCell ref="B390:F390"/>
    <mergeCell ref="B391:F391"/>
    <mergeCell ref="B404:F404"/>
    <mergeCell ref="B405:F405"/>
    <mergeCell ref="B406:F406"/>
    <mergeCell ref="B407:F407"/>
    <mergeCell ref="B408:F408"/>
    <mergeCell ref="B409:F409"/>
    <mergeCell ref="B398:F398"/>
    <mergeCell ref="B399:F399"/>
    <mergeCell ref="B400:F400"/>
    <mergeCell ref="B401:F401"/>
    <mergeCell ref="B402:F402"/>
    <mergeCell ref="B403:F403"/>
    <mergeCell ref="B416:F416"/>
    <mergeCell ref="B417:F417"/>
    <mergeCell ref="B423:F423"/>
    <mergeCell ref="B424:F424"/>
    <mergeCell ref="B425:F425"/>
    <mergeCell ref="B426:F426"/>
    <mergeCell ref="B418:F418"/>
    <mergeCell ref="B410:F410"/>
    <mergeCell ref="B411:F411"/>
    <mergeCell ref="B412:F412"/>
    <mergeCell ref="B413:F413"/>
    <mergeCell ref="B414:F414"/>
    <mergeCell ref="B415:F415"/>
    <mergeCell ref="B435:F435"/>
    <mergeCell ref="B436:F436"/>
    <mergeCell ref="B437:F437"/>
    <mergeCell ref="B438:F438"/>
    <mergeCell ref="B427:F427"/>
    <mergeCell ref="B428:F428"/>
    <mergeCell ref="B429:F429"/>
    <mergeCell ref="B430:F430"/>
    <mergeCell ref="B431:F431"/>
    <mergeCell ref="B432:F432"/>
    <mergeCell ref="B451:F451"/>
    <mergeCell ref="B452:F452"/>
    <mergeCell ref="B453:F453"/>
    <mergeCell ref="B454:F454"/>
    <mergeCell ref="B455:F455"/>
    <mergeCell ref="B76:F76"/>
    <mergeCell ref="B114:F114"/>
    <mergeCell ref="B152:F152"/>
    <mergeCell ref="B190:F190"/>
    <mergeCell ref="B228:F228"/>
    <mergeCell ref="B445:F445"/>
    <mergeCell ref="B446:F446"/>
    <mergeCell ref="B447:F447"/>
    <mergeCell ref="B448:F448"/>
    <mergeCell ref="B449:F449"/>
    <mergeCell ref="B450:F450"/>
    <mergeCell ref="B439:F439"/>
    <mergeCell ref="B440:F440"/>
    <mergeCell ref="B441:F441"/>
    <mergeCell ref="B442:F442"/>
    <mergeCell ref="B443:F443"/>
    <mergeCell ref="B444:F444"/>
    <mergeCell ref="B433:F433"/>
    <mergeCell ref="B434:F434"/>
  </mergeCells>
  <printOptions gridLines="1"/>
  <pageMargins left="0.7" right="0.7" top="0.75" bottom="0.75" header="0.3" footer="0.3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28"/>
  <sheetViews>
    <sheetView topLeftCell="A2" workbookViewId="0">
      <selection activeCell="A2" sqref="A2"/>
    </sheetView>
  </sheetViews>
  <sheetFormatPr defaultRowHeight="12.75"/>
  <cols>
    <col min="1" max="1" width="14" style="43" customWidth="1"/>
    <col min="2" max="2" width="69.5703125" style="43" customWidth="1"/>
  </cols>
  <sheetData>
    <row r="1" spans="1:2" s="3" customFormat="1" ht="18" hidden="1">
      <c r="A1" s="42" t="s">
        <v>38</v>
      </c>
      <c r="B1" s="42" t="s">
        <v>39</v>
      </c>
    </row>
    <row r="2" spans="1:2" s="41" customFormat="1" ht="23.25">
      <c r="A2" s="44" t="s">
        <v>16</v>
      </c>
      <c r="B2" s="44"/>
    </row>
    <row r="3" spans="1:2" ht="23.25">
      <c r="A3" s="44" t="s">
        <v>64</v>
      </c>
      <c r="B3" s="44"/>
    </row>
    <row r="4" spans="1:2" ht="23.25">
      <c r="A4" s="44"/>
      <c r="B4" s="44"/>
    </row>
    <row r="5" spans="1:2" ht="24" thickBot="1">
      <c r="A5" s="45" t="s">
        <v>17</v>
      </c>
      <c r="B5" s="48" t="s">
        <v>18</v>
      </c>
    </row>
    <row r="6" spans="1:2" ht="23.25">
      <c r="A6" s="46" t="s">
        <v>25</v>
      </c>
      <c r="B6" s="44" t="s">
        <v>26</v>
      </c>
    </row>
    <row r="7" spans="1:2" ht="23.25">
      <c r="A7" s="46" t="s">
        <v>23</v>
      </c>
      <c r="B7" s="44" t="s">
        <v>24</v>
      </c>
    </row>
    <row r="8" spans="1:2" ht="23.25">
      <c r="A8" s="46" t="s">
        <v>32</v>
      </c>
      <c r="B8" s="44" t="s">
        <v>40</v>
      </c>
    </row>
    <row r="9" spans="1:2" ht="23.25">
      <c r="A9" s="46" t="s">
        <v>22</v>
      </c>
      <c r="B9" s="44" t="s">
        <v>43</v>
      </c>
    </row>
    <row r="10" spans="1:2" ht="23.25">
      <c r="A10" s="50" t="s">
        <v>44</v>
      </c>
      <c r="B10" s="49" t="s">
        <v>45</v>
      </c>
    </row>
    <row r="11" spans="1:2" ht="23.25">
      <c r="A11" s="46" t="s">
        <v>27</v>
      </c>
      <c r="B11" s="44" t="s">
        <v>41</v>
      </c>
    </row>
    <row r="12" spans="1:2" ht="23.25">
      <c r="A12" s="46" t="s">
        <v>28</v>
      </c>
      <c r="B12" s="44" t="s">
        <v>29</v>
      </c>
    </row>
    <row r="13" spans="1:2" ht="23.25">
      <c r="A13" s="46" t="s">
        <v>19</v>
      </c>
      <c r="B13" s="44" t="s">
        <v>21</v>
      </c>
    </row>
    <row r="14" spans="1:2" ht="23.25">
      <c r="A14" s="46" t="s">
        <v>33</v>
      </c>
      <c r="B14" s="44" t="s">
        <v>34</v>
      </c>
    </row>
    <row r="15" spans="1:2" ht="23.25">
      <c r="A15" s="46" t="s">
        <v>35</v>
      </c>
      <c r="B15" s="44" t="s">
        <v>36</v>
      </c>
    </row>
    <row r="16" spans="1:2" ht="23.25">
      <c r="A16" s="50" t="s">
        <v>46</v>
      </c>
      <c r="B16" s="49" t="s">
        <v>47</v>
      </c>
    </row>
    <row r="17" spans="1:2" ht="23.25">
      <c r="A17" s="46" t="s">
        <v>20</v>
      </c>
      <c r="B17" s="44" t="s">
        <v>42</v>
      </c>
    </row>
    <row r="18" spans="1:2" ht="23.25">
      <c r="A18" s="46" t="s">
        <v>30</v>
      </c>
      <c r="B18" s="44" t="s">
        <v>31</v>
      </c>
    </row>
    <row r="19" spans="1:2" ht="23.25">
      <c r="A19" s="46" t="s">
        <v>37</v>
      </c>
      <c r="B19" s="44"/>
    </row>
    <row r="20" spans="1:2" ht="23.25">
      <c r="A20" s="46" t="s">
        <v>37</v>
      </c>
      <c r="B20" s="44"/>
    </row>
    <row r="21" spans="1:2" ht="23.25">
      <c r="A21" s="46" t="s">
        <v>37</v>
      </c>
      <c r="B21" s="44"/>
    </row>
    <row r="22" spans="1:2" ht="23.25">
      <c r="A22" s="46" t="s">
        <v>37</v>
      </c>
      <c r="B22" s="44"/>
    </row>
    <row r="23" spans="1:2" ht="23.25">
      <c r="A23" s="46" t="s">
        <v>37</v>
      </c>
      <c r="B23" s="44"/>
    </row>
    <row r="24" spans="1:2" ht="23.25">
      <c r="A24" s="46" t="s">
        <v>37</v>
      </c>
      <c r="B24" s="44"/>
    </row>
    <row r="25" spans="1:2" ht="23.25">
      <c r="A25" s="46" t="s">
        <v>37</v>
      </c>
      <c r="B25" s="44"/>
    </row>
    <row r="26" spans="1:2" ht="23.25">
      <c r="A26" s="46" t="s">
        <v>37</v>
      </c>
      <c r="B26" s="44"/>
    </row>
    <row r="27" spans="1:2" ht="23.25">
      <c r="A27" s="46" t="s">
        <v>37</v>
      </c>
      <c r="B27" s="44"/>
    </row>
    <row r="28" spans="1:2" ht="23.25">
      <c r="A28" s="44"/>
      <c r="B28" s="44"/>
    </row>
  </sheetData>
  <printOptions gridLines="1"/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Month</vt:lpstr>
      <vt:lpstr>Detail</vt:lpstr>
      <vt:lpstr>Key Codes</vt:lpstr>
      <vt:lpstr>Month!Print_Area</vt:lpstr>
    </vt:vector>
  </TitlesOfParts>
  <Company>SDA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J. Yoo</dc:creator>
  <cp:lastModifiedBy>Norma Sandoval</cp:lastModifiedBy>
  <cp:lastPrinted>2018-01-30T21:23:35Z</cp:lastPrinted>
  <dcterms:created xsi:type="dcterms:W3CDTF">2005-03-22T23:00:07Z</dcterms:created>
  <dcterms:modified xsi:type="dcterms:W3CDTF">2025-01-16T20:42:49Z</dcterms:modified>
</cp:coreProperties>
</file>